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E:\3.決算ファイル\決算各種資料ファイル\4.財政状況資料集\H29\追加分の確認・公表\"/>
    </mc:Choice>
  </mc:AlternateContent>
  <xr:revisionPtr revIDLastSave="0" documentId="12_ncr:500000_{E837B39D-9F9D-4B0F-A1DE-C0CC197DA2D3}" xr6:coauthVersionLast="31" xr6:coauthVersionMax="31" xr10:uidLastSave="{00000000-0000-0000-0000-000000000000}"/>
  <bookViews>
    <workbookView xWindow="0" yWindow="0" windowWidth="21600" windowHeight="9525" firstSheet="11" activeTab="13" xr2:uid="{00000000-000D-0000-FFFF-FFFF00000000}"/>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基金残高に係る経年分析" sheetId="19" r:id="rId13"/>
    <sheet name="公会計指標分析・財政指標組合せ分析表" sheetId="4" r:id="rId14"/>
    <sheet name="施設類型別ストック情報分析表①" sheetId="5" r:id="rId15"/>
    <sheet name="施設類型別ストック情報分析表②" sheetId="6" r:id="rId16"/>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G43" i="7" l="1"/>
  <c r="CQ43" i="7"/>
  <c r="CO43" i="7"/>
  <c r="BY43" i="7"/>
  <c r="BW43" i="7" s="1"/>
  <c r="BE43" i="7"/>
  <c r="AM43" i="7"/>
  <c r="U43" i="7"/>
  <c r="E43" i="7"/>
  <c r="C43" i="7" s="1"/>
  <c r="DG42" i="7"/>
  <c r="CQ42" i="7"/>
  <c r="CO42" i="7" s="1"/>
  <c r="BY42" i="7"/>
  <c r="BW42" i="7"/>
  <c r="BE42" i="7"/>
  <c r="AM42" i="7"/>
  <c r="U42" i="7"/>
  <c r="E42" i="7"/>
  <c r="C42" i="7"/>
  <c r="DG41" i="7"/>
  <c r="CQ41" i="7"/>
  <c r="CO41" i="7" s="1"/>
  <c r="BY41" i="7"/>
  <c r="BW41" i="7" s="1"/>
  <c r="BE41" i="7"/>
  <c r="AM41" i="7"/>
  <c r="U41" i="7"/>
  <c r="E41" i="7"/>
  <c r="C41" i="7" s="1"/>
  <c r="DG40" i="7"/>
  <c r="CQ40" i="7"/>
  <c r="CO40" i="7" s="1"/>
  <c r="BY40" i="7"/>
  <c r="BW40" i="7"/>
  <c r="BE40" i="7"/>
  <c r="AM40" i="7"/>
  <c r="U40" i="7"/>
  <c r="E40" i="7"/>
  <c r="C40" i="7"/>
  <c r="DG39" i="7"/>
  <c r="CQ39" i="7"/>
  <c r="CO39" i="7" s="1"/>
  <c r="BY39" i="7"/>
  <c r="BE39" i="7"/>
  <c r="AM39" i="7"/>
  <c r="U39" i="7"/>
  <c r="E39" i="7"/>
  <c r="C39" i="7" s="1"/>
  <c r="DG38" i="7"/>
  <c r="CQ38" i="7"/>
  <c r="BY38" i="7"/>
  <c r="BE38" i="7"/>
  <c r="AM38" i="7"/>
  <c r="U38" i="7"/>
  <c r="E38" i="7"/>
  <c r="C38" i="7"/>
  <c r="DG37" i="7"/>
  <c r="CQ37" i="7"/>
  <c r="BY37" i="7"/>
  <c r="BE37" i="7"/>
  <c r="AM37" i="7"/>
  <c r="W37" i="7"/>
  <c r="E37" i="7"/>
  <c r="C37" i="7"/>
  <c r="DG36" i="7"/>
  <c r="CQ36" i="7"/>
  <c r="BY36" i="7"/>
  <c r="BG36" i="7"/>
  <c r="AM36" i="7"/>
  <c r="W36" i="7"/>
  <c r="E36" i="7"/>
  <c r="C36" i="7" s="1"/>
  <c r="DG35" i="7"/>
  <c r="CQ35" i="7"/>
  <c r="BY35" i="7"/>
  <c r="BG35" i="7"/>
  <c r="AM35" i="7"/>
  <c r="W35" i="7"/>
  <c r="E35" i="7"/>
  <c r="C35" i="7"/>
  <c r="DG34" i="7"/>
  <c r="CQ34" i="7"/>
  <c r="BY34" i="7"/>
  <c r="BG34" i="7"/>
  <c r="AO34" i="7"/>
  <c r="W34" i="7"/>
  <c r="E34" i="7"/>
  <c r="C34" i="7"/>
  <c r="U34" i="7" l="1"/>
  <c r="U35" i="7" l="1"/>
  <c r="U36" i="7" s="1"/>
  <c r="U37" i="7" s="1"/>
  <c r="AM34" i="7"/>
  <c r="BE34" i="7" l="1"/>
  <c r="BE35" i="7" s="1"/>
  <c r="BE36" i="7" s="1"/>
  <c r="BW34" i="7" l="1"/>
  <c r="BW35" i="7" s="1"/>
  <c r="BW36" i="7" s="1"/>
  <c r="BW37" i="7" s="1"/>
  <c r="BW38" i="7" s="1"/>
  <c r="BW39" i="7" s="1"/>
  <c r="CO34" i="7" s="1"/>
  <c r="CO35" i="7" s="1"/>
  <c r="CO36" i="7" s="1"/>
  <c r="CO37" i="7" s="1"/>
  <c r="CO38" i="7" s="1"/>
</calcChain>
</file>

<file path=xl/sharedStrings.xml><?xml version="1.0" encoding="utf-8"?>
<sst xmlns="http://schemas.openxmlformats.org/spreadsheetml/2006/main" count="1022" uniqueCount="553">
  <si>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</si>
  <si>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</si>
  <si>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</si>
  <si>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</si>
  <si>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H25</t>
  </si>
  <si>
    <t>H26</t>
  </si>
  <si>
    <t>H27</t>
  </si>
  <si>
    <t>H28</t>
  </si>
  <si>
    <t>H29</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</si>
  <si>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</si>
  <si>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</si>
  <si>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</si>
  <si>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</si>
  <si>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</si>
  <si>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</si>
  <si>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</si>
  <si>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</si>
  <si>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将来負担比率については類似団体内平均値より良好だが、有形固定資産原価償却率につていは類似団体内平均値を僅かに上回っている。
施設更新については公共施設等総合管理計画に基づいて行って行くことになるが、多額の更新費用の財源として地方債の発行が多くなると考えられる。
今後は、類似団体の両比率を注視しつつ、老朽化施設の更新を見据えた、市有施設設備基金の確保と地方債残高などの将来負担の管理を行うことで安定した財政運営を堅持していく。</t>
    <rPh sb="0" eb="2">
      <t>ショウライ</t>
    </rPh>
    <rPh sb="2" eb="4">
      <t>フタン</t>
    </rPh>
    <rPh sb="4" eb="6">
      <t>ヒリツ</t>
    </rPh>
    <rPh sb="21" eb="23">
      <t>リョウコウ</t>
    </rPh>
    <rPh sb="26" eb="28">
      <t>ユウケイ</t>
    </rPh>
    <rPh sb="28" eb="30">
      <t>コテイ</t>
    </rPh>
    <rPh sb="30" eb="32">
      <t>シサン</t>
    </rPh>
    <rPh sb="32" eb="34">
      <t>ゲンカ</t>
    </rPh>
    <rPh sb="34" eb="36">
      <t>ショウキャク</t>
    </rPh>
    <rPh sb="36" eb="37">
      <t>リツ</t>
    </rPh>
    <rPh sb="51" eb="52">
      <t>ワズ</t>
    </rPh>
    <rPh sb="54" eb="55">
      <t>ウエ</t>
    </rPh>
    <rPh sb="55" eb="56">
      <t>マワ</t>
    </rPh>
    <rPh sb="62" eb="64">
      <t>シセツ</t>
    </rPh>
    <rPh sb="64" eb="66">
      <t>コウシン</t>
    </rPh>
    <rPh sb="71" eb="73">
      <t>コウキョウ</t>
    </rPh>
    <rPh sb="73" eb="75">
      <t>シセツ</t>
    </rPh>
    <rPh sb="75" eb="76">
      <t>トウ</t>
    </rPh>
    <rPh sb="76" eb="78">
      <t>ソウゴウ</t>
    </rPh>
    <rPh sb="78" eb="80">
      <t>カンリ</t>
    </rPh>
    <rPh sb="80" eb="82">
      <t>ケイカク</t>
    </rPh>
    <rPh sb="83" eb="84">
      <t>モト</t>
    </rPh>
    <rPh sb="87" eb="88">
      <t>オコナ</t>
    </rPh>
    <rPh sb="90" eb="91">
      <t>イ</t>
    </rPh>
    <rPh sb="99" eb="101">
      <t>タガク</t>
    </rPh>
    <rPh sb="102" eb="104">
      <t>コウシン</t>
    </rPh>
    <rPh sb="104" eb="106">
      <t>ヒヨウ</t>
    </rPh>
    <rPh sb="107" eb="109">
      <t>ザイゲン</t>
    </rPh>
    <rPh sb="112" eb="115">
      <t>チホウサイ</t>
    </rPh>
    <rPh sb="116" eb="118">
      <t>ハッコウ</t>
    </rPh>
    <rPh sb="119" eb="120">
      <t>オオ</t>
    </rPh>
    <rPh sb="124" eb="125">
      <t>カンガ</t>
    </rPh>
    <rPh sb="131" eb="133">
      <t>コンゴ</t>
    </rPh>
    <rPh sb="135" eb="137">
      <t>ルイジ</t>
    </rPh>
    <rPh sb="137" eb="139">
      <t>ダンタイ</t>
    </rPh>
    <rPh sb="140" eb="141">
      <t>リョウ</t>
    </rPh>
    <rPh sb="141" eb="143">
      <t>ヒリツ</t>
    </rPh>
    <rPh sb="144" eb="146">
      <t>チュウシ</t>
    </rPh>
    <rPh sb="150" eb="153">
      <t>ロウキュウカ</t>
    </rPh>
    <rPh sb="153" eb="155">
      <t>シセツ</t>
    </rPh>
    <rPh sb="156" eb="158">
      <t>コウシン</t>
    </rPh>
    <rPh sb="159" eb="161">
      <t>ミス</t>
    </rPh>
    <rPh sb="164" eb="166">
      <t>シユウ</t>
    </rPh>
    <rPh sb="166" eb="168">
      <t>シセツ</t>
    </rPh>
    <rPh sb="168" eb="170">
      <t>セツビ</t>
    </rPh>
    <rPh sb="170" eb="172">
      <t>キキン</t>
    </rPh>
    <rPh sb="173" eb="175">
      <t>カクホ</t>
    </rPh>
    <rPh sb="176" eb="178">
      <t>チホウ</t>
    </rPh>
    <rPh sb="178" eb="179">
      <t>サイ</t>
    </rPh>
    <rPh sb="179" eb="181">
      <t>ザンダカ</t>
    </rPh>
    <rPh sb="184" eb="186">
      <t>ショウライ</t>
    </rPh>
    <rPh sb="186" eb="188">
      <t>フタン</t>
    </rPh>
    <rPh sb="189" eb="191">
      <t>カンリ</t>
    </rPh>
    <rPh sb="192" eb="193">
      <t>オコナ</t>
    </rPh>
    <rPh sb="197" eb="199">
      <t>アンテイ</t>
    </rPh>
    <rPh sb="201" eb="203">
      <t>ザイセイ</t>
    </rPh>
    <rPh sb="203" eb="205">
      <t>ウンエイ</t>
    </rPh>
    <rPh sb="206" eb="208">
      <t>ケンジ</t>
    </rPh>
    <phoneticPr fontId="2"/>
  </si>
  <si>
    <t>経常経費の削減や投資的経費の抑制による公債費の削減などの取組みを継続してきたことにより、両比率は年々改善してきており、類似団体内平均値より良好な数値となっている。
しかし、今後は、老朽化した公共施設の更新を予定しており、更新に伴う地方債の発行や公債費が増加することで、両比率とも増加傾向となる見込みである。
このような状況の中、財政の健全化を確保していくため、中期財政計画に基づき、引き続き堅実な財政運営を行っていく必要がある。</t>
    <rPh sb="0" eb="2">
      <t>ケイジョウ</t>
    </rPh>
    <rPh sb="2" eb="4">
      <t>ケイヒ</t>
    </rPh>
    <rPh sb="5" eb="7">
      <t>サクゲン</t>
    </rPh>
    <rPh sb="8" eb="11">
      <t>トウシテキ</t>
    </rPh>
    <rPh sb="11" eb="13">
      <t>ケイヒ</t>
    </rPh>
    <rPh sb="14" eb="16">
      <t>ヨクセイ</t>
    </rPh>
    <rPh sb="19" eb="21">
      <t>コウサイ</t>
    </rPh>
    <rPh sb="23" eb="25">
      <t>サクゲン</t>
    </rPh>
    <rPh sb="28" eb="30">
      <t>トリク</t>
    </rPh>
    <rPh sb="32" eb="34">
      <t>ケイゾク</t>
    </rPh>
    <rPh sb="44" eb="45">
      <t>リョウ</t>
    </rPh>
    <rPh sb="45" eb="47">
      <t>ヒリツ</t>
    </rPh>
    <rPh sb="48" eb="50">
      <t>ネンネン</t>
    </rPh>
    <rPh sb="50" eb="52">
      <t>カイゼン</t>
    </rPh>
    <rPh sb="69" eb="71">
      <t>リョウコウ</t>
    </rPh>
    <rPh sb="72" eb="74">
      <t>スウチ</t>
    </rPh>
    <rPh sb="86" eb="88">
      <t>コンゴ</t>
    </rPh>
    <rPh sb="90" eb="93">
      <t>ロウキュウカ</t>
    </rPh>
    <rPh sb="95" eb="97">
      <t>コウキョウ</t>
    </rPh>
    <rPh sb="97" eb="99">
      <t>シセツ</t>
    </rPh>
    <rPh sb="100" eb="102">
      <t>コウシン</t>
    </rPh>
    <rPh sb="103" eb="105">
      <t>ヨテイ</t>
    </rPh>
    <rPh sb="110" eb="112">
      <t>コウシン</t>
    </rPh>
    <rPh sb="113" eb="114">
      <t>トモナ</t>
    </rPh>
    <rPh sb="115" eb="118">
      <t>チホウサイ</t>
    </rPh>
    <rPh sb="119" eb="121">
      <t>ハッコウ</t>
    </rPh>
    <rPh sb="122" eb="125">
      <t>コウサイヒ</t>
    </rPh>
    <rPh sb="126" eb="128">
      <t>ゾウカ</t>
    </rPh>
    <rPh sb="134" eb="135">
      <t>リョウ</t>
    </rPh>
    <rPh sb="135" eb="137">
      <t>ヒリツ</t>
    </rPh>
    <rPh sb="139" eb="141">
      <t>ゾウカ</t>
    </rPh>
    <rPh sb="141" eb="143">
      <t>ケイコウ</t>
    </rPh>
    <rPh sb="146" eb="148">
      <t>ミコ</t>
    </rPh>
    <rPh sb="159" eb="161">
      <t>ジョウキョウ</t>
    </rPh>
    <rPh sb="162" eb="163">
      <t>ナカ</t>
    </rPh>
    <rPh sb="164" eb="166">
      <t>ザイセイ</t>
    </rPh>
    <rPh sb="167" eb="170">
      <t>ケンゼンカ</t>
    </rPh>
    <rPh sb="171" eb="173">
      <t>カクホ</t>
    </rPh>
    <rPh sb="180" eb="182">
      <t>チュウキ</t>
    </rPh>
    <rPh sb="182" eb="184">
      <t>ザイセイ</t>
    </rPh>
    <rPh sb="184" eb="186">
      <t>ケイカク</t>
    </rPh>
    <rPh sb="187" eb="188">
      <t>モト</t>
    </rPh>
    <rPh sb="191" eb="192">
      <t>ヒ</t>
    </rPh>
    <rPh sb="193" eb="194">
      <t>ツヅ</t>
    </rPh>
    <rPh sb="195" eb="197">
      <t>ケンジツ</t>
    </rPh>
    <rPh sb="198" eb="200">
      <t>ザイセイ</t>
    </rPh>
    <rPh sb="200" eb="202">
      <t>ウンエイ</t>
    </rPh>
    <rPh sb="203" eb="204">
      <t>オコナ</t>
    </rPh>
    <rPh sb="208" eb="210">
      <t>ヒツヨウ</t>
    </rPh>
    <phoneticPr fontId="2"/>
  </si>
  <si>
    <t>平成29年度　財政状況資料集</t>
    <phoneticPr fontId="5"/>
  </si>
  <si>
    <t>総括表（市町村）</t>
    <rPh sb="0" eb="2">
      <t>ソウカツ</t>
    </rPh>
    <rPh sb="2" eb="3">
      <t>ヒョウ</t>
    </rPh>
    <rPh sb="4" eb="7">
      <t>シチョウソン</t>
    </rPh>
    <phoneticPr fontId="5"/>
  </si>
  <si>
    <t>都道府県名</t>
    <phoneticPr fontId="5"/>
  </si>
  <si>
    <t>山形県</t>
    <phoneticPr fontId="5"/>
  </si>
  <si>
    <t>市町村類型</t>
    <phoneticPr fontId="5"/>
  </si>
  <si>
    <t>Ⅰ－１</t>
    <phoneticPr fontId="5"/>
  </si>
  <si>
    <t>指定団体等の指定状況</t>
    <phoneticPr fontId="5"/>
  </si>
  <si>
    <t>区分</t>
    <rPh sb="0" eb="2">
      <t>クブン</t>
    </rPh>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</si>
  <si>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</si>
  <si>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</si>
  <si>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</si>
  <si>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</si>
  <si>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1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</si>
  <si>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</si>
  <si>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</si>
  <si>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</si>
  <si>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4"/>
  </si>
  <si>
    <t>経常収支比率</t>
    <rPh sb="0" eb="2">
      <t>ケイジョウ</t>
    </rPh>
    <rPh sb="2" eb="4">
      <t>シュウシ</t>
    </rPh>
    <rPh sb="4" eb="6">
      <t>ヒリツ</t>
    </rPh>
    <phoneticPr fontId="5"/>
  </si>
  <si>
    <t>市町村名</t>
    <rPh sb="0" eb="3">
      <t>シチョウソン</t>
    </rPh>
    <rPh sb="3" eb="4">
      <t>メイ</t>
    </rPh>
    <phoneticPr fontId="5"/>
  </si>
  <si>
    <t>新庄市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</si>
  <si>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</si>
  <si>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</si>
  <si>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</si>
  <si>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</si>
  <si>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</si>
  <si>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</si>
  <si>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</si>
  <si>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</si>
  <si>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</si>
  <si>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</si>
  <si>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</si>
  <si>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</si>
  <si>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</si>
  <si>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</si>
  <si>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</si>
  <si>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</si>
  <si>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</si>
  <si>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</si>
  <si>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</si>
  <si>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</si>
  <si>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</si>
  <si>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</si>
  <si>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</si>
  <si>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</si>
  <si>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</si>
  <si>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-5.0</t>
    <phoneticPr fontId="5"/>
  </si>
  <si>
    <t>山振</t>
    <rPh sb="0" eb="1">
      <t>ヤマ</t>
    </rPh>
    <rPh sb="1" eb="2">
      <t>フ</t>
    </rPh>
    <phoneticPr fontId="5"/>
  </si>
  <si>
    <t>×</t>
    <phoneticPr fontId="5"/>
  </si>
  <si>
    <t>繰上償還金</t>
    <phoneticPr fontId="1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</si>
  <si>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</si>
  <si>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</si>
  <si>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</si>
  <si>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</si>
  <si>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</si>
  <si>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</si>
  <si>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</si>
  <si>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</si>
  <si>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</si>
  <si>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</si>
  <si>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</si>
  <si>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</si>
  <si>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</si>
  <si>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</si>
  <si>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</si>
  <si>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4"/>
  </si>
  <si>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</si>
  <si>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</si>
  <si>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</si>
  <si>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</si>
  <si>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</si>
  <si>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</si>
  <si>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</si>
  <si>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</si>
  <si>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14"/>
  </si>
  <si>
    <t>うち日本人(％)</t>
    <phoneticPr fontId="5"/>
  </si>
  <si>
    <t>-1.2</t>
    <phoneticPr fontId="5"/>
  </si>
  <si>
    <t>第3次</t>
    <rPh sb="0" eb="1">
      <t>ダイ</t>
    </rPh>
    <rPh sb="2" eb="3">
      <t>ジ</t>
    </rPh>
    <phoneticPr fontId="5"/>
  </si>
  <si>
    <t>標準税収入額等</t>
    <phoneticPr fontId="1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</si>
  <si>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</si>
  <si>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4"/>
  </si>
  <si>
    <t>人口密度 (人/k㎡)</t>
    <rPh sb="0" eb="2">
      <t>ジンコウ</t>
    </rPh>
    <rPh sb="2" eb="4">
      <t>ミツド</t>
    </rPh>
    <phoneticPr fontId="5"/>
  </si>
  <si>
    <t>歳入一般財源等</t>
    <rPh sb="0" eb="2">
      <t>サイニュウ</t>
    </rPh>
    <rPh sb="2" eb="4">
      <t>イッパン</t>
    </rPh>
    <rPh sb="4" eb="6">
      <t>ザイゲン</t>
    </rPh>
    <rPh sb="6" eb="7">
      <t>トウ</t>
    </rPh>
    <phoneticPr fontId="14"/>
  </si>
  <si>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</si>
  <si>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</si>
  <si>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</si>
  <si>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</si>
  <si>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</si>
  <si>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</si>
  <si>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</si>
  <si>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</si>
  <si>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</si>
  <si>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</si>
  <si>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</si>
  <si>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</si>
  <si>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</si>
  <si>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</si>
  <si>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</si>
  <si>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</si>
  <si>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</si>
  <si>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</si>
  <si>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</si>
  <si>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</si>
  <si>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</si>
  <si>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</si>
  <si>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</si>
  <si>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4"/>
  </si>
  <si>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</si>
  <si>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</si>
  <si>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</si>
  <si>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</si>
  <si>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</si>
  <si>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</si>
  <si>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</si>
  <si>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</si>
  <si>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</si>
  <si>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</si>
  <si>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</si>
  <si>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</si>
  <si>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</si>
  <si>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</si>
  <si>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</si>
  <si>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</si>
  <si>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</si>
  <si>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</si>
  <si>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</si>
  <si>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</si>
  <si>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</si>
  <si>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</si>
  <si>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</si>
  <si>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</si>
  <si>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</si>
  <si>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</si>
  <si>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18"/>
  </si>
  <si>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</si>
  <si>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14"/>
  </si>
  <si>
    <t>山形県新庄市</t>
    <phoneticPr fontId="1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</si>
  <si>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</si>
  <si>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</si>
  <si>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</si>
  <si>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</si>
  <si>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</si>
  <si>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</si>
  <si>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</si>
  <si>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</si>
  <si>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</si>
  <si>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</si>
  <si>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</si>
  <si>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</si>
  <si>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</si>
  <si>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</si>
  <si>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</si>
  <si>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</si>
  <si>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</si>
  <si>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</si>
  <si>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</si>
  <si>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</si>
  <si>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</si>
  <si>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</si>
  <si>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</si>
  <si>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</si>
  <si>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</si>
  <si>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</si>
  <si>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</si>
  <si>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</si>
  <si>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分離課税所得割交付金</t>
    <phoneticPr fontId="14"/>
  </si>
  <si>
    <t>　　　法人均等割</t>
    <phoneticPr fontId="5"/>
  </si>
  <si>
    <t>労働費</t>
  </si>
  <si>
    <t>道府県民税所得割臨時交付金</t>
    <phoneticPr fontId="1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</si>
  <si>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</si>
  <si>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</si>
  <si>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</si>
  <si>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</si>
  <si>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</si>
  <si>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</si>
  <si>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</si>
  <si>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</si>
  <si>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</si>
  <si>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</si>
  <si>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</si>
  <si>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</si>
  <si>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</si>
  <si>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</si>
  <si>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</si>
  <si>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</si>
  <si>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</si>
  <si>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
  </si>
  <si>
    <t>　　特別土地保有税</t>
    <phoneticPr fontId="5"/>
  </si>
  <si>
    <t>公債費</t>
  </si>
  <si>
    <t>地方交付税</t>
  </si>
  <si>
    <t>　法定外普通税</t>
    <phoneticPr fontId="5"/>
  </si>
  <si>
    <t>諸支出金</t>
    <rPh sb="3" eb="4">
      <t>キン</t>
    </rPh>
    <phoneticPr fontId="14"/>
  </si>
  <si>
    <t>　普通交付税</t>
    <phoneticPr fontId="5"/>
  </si>
  <si>
    <t>目的税</t>
  </si>
  <si>
    <t>前年度繰上充用金</t>
    <phoneticPr fontId="5"/>
  </si>
  <si>
    <t>　特別交付税</t>
    <phoneticPr fontId="5"/>
  </si>
  <si>
    <t>　法定目的税</t>
    <phoneticPr fontId="5"/>
  </si>
  <si>
    <t>歳出合計</t>
  </si>
  <si>
    <t>　震災復興特別交付税</t>
    <phoneticPr fontId="1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</si>
  <si>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</si>
  <si>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</si>
  <si>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</si>
  <si>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</si>
  <si>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</si>
  <si>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</si>
  <si>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</si>
  <si>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</si>
  <si>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</si>
  <si>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</si>
  <si>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</si>
  <si>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</si>
  <si>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</si>
  <si>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</si>
  <si>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</si>
  <si>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</si>
  <si>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</si>
  <si>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</si>
  <si>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</si>
  <si>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</si>
  <si>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</si>
  <si>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</si>
  <si>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</si>
  <si>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</si>
  <si>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</si>
  <si>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</si>
  <si>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</si>
  <si>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</si>
  <si>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</si>
  <si>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</si>
  <si>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</si>
  <si>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</si>
  <si>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</si>
  <si>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14"/>
  </si>
  <si>
    <t>寄附金</t>
  </si>
  <si>
    <t>・計</t>
    <phoneticPr fontId="5"/>
  </si>
  <si>
    <t>市町村民税</t>
    <rPh sb="0" eb="3">
      <t>シチョウソン</t>
    </rPh>
    <rPh sb="3" eb="4">
      <t>ミン</t>
    </rPh>
    <rPh sb="4" eb="5">
      <t>ゼイ</t>
    </rPh>
    <phoneticPr fontId="5"/>
  </si>
  <si>
    <t>　うち利子</t>
    <phoneticPr fontId="1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</si>
  <si>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</si>
  <si>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</si>
  <si>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</si>
  <si>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</si>
  <si>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</si>
  <si>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</si>
  <si>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</si>
  <si>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</si>
  <si>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</si>
  <si>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</si>
  <si>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</si>
  <si>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</si>
  <si>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</si>
  <si>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</si>
  <si>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</si>
  <si>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</si>
  <si>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</si>
  <si>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</si>
  <si>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</si>
  <si>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</si>
  <si>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</si>
  <si>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</si>
  <si>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簡易水道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</si>
  <si>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</si>
  <si>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</si>
  <si>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</si>
  <si>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</si>
  <si>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</si>
  <si>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</si>
  <si>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</si>
  <si>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</si>
  <si>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</si>
  <si>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</si>
  <si>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</si>
  <si>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</si>
  <si>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</si>
  <si>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</si>
  <si>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</si>
  <si>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</si>
  <si>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</si>
  <si>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</si>
  <si>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</si>
  <si>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</si>
  <si>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</si>
  <si>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</si>
  <si>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</si>
  <si>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</si>
  <si>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</si>
  <si>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山形県新庄市</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</si>
  <si>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</si>
  <si>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</si>
  <si>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</si>
  <si>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</si>
  <si>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</si>
  <si>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</si>
  <si>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</si>
  <si>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</si>
  <si>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</si>
  <si>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</si>
  <si>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</si>
  <si>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</si>
  <si>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</si>
  <si>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</si>
  <si>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</si>
  <si>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</si>
  <si>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</si>
  <si>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</si>
  <si>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</si>
  <si>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</si>
  <si>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新庄市体育協会</t>
  </si>
  <si>
    <t>-</t>
  </si>
  <si>
    <t>新庄卸売流通センター</t>
  </si>
  <si>
    <t>新庄ティー・シー・エム</t>
    <phoneticPr fontId="2"/>
  </si>
  <si>
    <t>奥羽金沢温泉</t>
  </si>
  <si>
    <t>新庄市土地開発公社</t>
  </si>
  <si>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</si>
  <si>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</si>
  <si>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</si>
  <si>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</si>
  <si>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</si>
  <si>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</si>
  <si>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</si>
  <si>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</si>
  <si>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</si>
  <si>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</si>
  <si>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</si>
  <si>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</si>
  <si>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</si>
  <si>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</si>
  <si>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</si>
  <si>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</si>
  <si>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交通災害共済事業特別会計</t>
    <phoneticPr fontId="5"/>
  </si>
  <si>
    <t>水道事業会計</t>
    <phoneticPr fontId="5"/>
  </si>
  <si>
    <t>法適用企業</t>
    <phoneticPr fontId="5"/>
  </si>
  <si>
    <t>営農飲雑用水事業特別会計</t>
    <phoneticPr fontId="5"/>
  </si>
  <si>
    <t>法非適用企業</t>
    <phoneticPr fontId="5"/>
  </si>
  <si>
    <t>公共下水道事業特別会計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</si>
  <si>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</si>
  <si>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</si>
  <si>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</si>
  <si>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</si>
  <si>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0"/>
  </si>
  <si>
    <t>左のうち
一般会計等
負担見込額</t>
    <phoneticPr fontId="5"/>
  </si>
  <si>
    <t>山形県消防補償等組合</t>
  </si>
  <si>
    <t>山形県自治会館管理組合</t>
  </si>
  <si>
    <t>山形県市町村職員退職手当組合</t>
    <rPh sb="3" eb="6">
      <t>シチョウソン</t>
    </rPh>
    <rPh sb="6" eb="8">
      <t>ショクイン</t>
    </rPh>
    <rPh sb="8" eb="10">
      <t>タイショク</t>
    </rPh>
    <rPh sb="10" eb="12">
      <t>テアテ</t>
    </rPh>
    <rPh sb="12" eb="14">
      <t>クミアイ</t>
    </rPh>
    <phoneticPr fontId="2"/>
  </si>
  <si>
    <t>最上広域市町村圏事務組合</t>
    <rPh sb="0" eb="2">
      <t>モガミ</t>
    </rPh>
    <rPh sb="2" eb="4">
      <t>コウイキ</t>
    </rPh>
    <rPh sb="4" eb="7">
      <t>シチョウソン</t>
    </rPh>
    <rPh sb="7" eb="8">
      <t>ケン</t>
    </rPh>
    <rPh sb="8" eb="10">
      <t>ジム</t>
    </rPh>
    <rPh sb="10" eb="12">
      <t>クミアイ</t>
    </rPh>
    <phoneticPr fontId="2"/>
  </si>
  <si>
    <t>山形県後期高齢者医療広域連合（普通会計分）</t>
    <rPh sb="15" eb="17">
      <t>フツウ</t>
    </rPh>
    <rPh sb="17" eb="19">
      <t>カイケイ</t>
    </rPh>
    <rPh sb="19" eb="20">
      <t>ブン</t>
    </rPh>
    <phoneticPr fontId="2"/>
  </si>
  <si>
    <t>山形県後期高齢者医療広域連合（事業会計分）</t>
    <rPh sb="15" eb="17">
      <t>ジギョウ</t>
    </rPh>
    <rPh sb="17" eb="19">
      <t>カイケイ</t>
    </rPh>
    <rPh sb="19" eb="20">
      <t>ブン</t>
    </rPh>
    <phoneticPr fontId="2"/>
  </si>
  <si>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</si>
  <si>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</si>
  <si>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</si>
  <si>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</si>
  <si>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</si>
  <si>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</si>
  <si>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</si>
  <si>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</si>
  <si>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0"/>
  </si>
  <si>
    <t>平成27年度</t>
    <rPh sb="0" eb="2">
      <t>ヘイセイ</t>
    </rPh>
    <rPh sb="4" eb="6">
      <t>ネンド</t>
    </rPh>
    <phoneticPr fontId="5"/>
  </si>
  <si>
    <t>分母比</t>
    <rPh sb="0" eb="2">
      <t>ブンボ</t>
    </rPh>
    <rPh sb="2" eb="3">
      <t>ヒ</t>
    </rPh>
    <phoneticPr fontId="5"/>
  </si>
  <si>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</si>
  <si>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</si>
  <si>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</si>
  <si>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</si>
  <si>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5"/>
  </si>
  <si>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</si>
  <si>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</si>
  <si>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</si>
  <si>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</si>
  <si>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</si>
  <si>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</si>
  <si>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</si>
  <si>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</si>
  <si>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</si>
  <si>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</si>
  <si>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</si>
  <si>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</si>
  <si>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</si>
  <si>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</si>
  <si>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</si>
  <si>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</si>
  <si>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</si>
  <si>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</si>
  <si>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</si>
  <si>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</si>
  <si>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</si>
  <si>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</si>
  <si>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</si>
  <si>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</si>
  <si>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</si>
  <si>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</si>
  <si>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</si>
  <si>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</si>
  <si>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</si>
  <si>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</si>
  <si>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</si>
  <si>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</si>
  <si>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</si>
  <si>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 xml:space="preserve">基準財政需要額算入見込額 </t>
    <rPh sb="0" eb="2">
      <t>キジュン</t>
    </rPh>
    <rPh sb="2" eb="4">
      <t>ザイセイ</t>
    </rPh>
    <rPh sb="4" eb="7">
      <t>ジュヨウガク</t>
    </rPh>
    <rPh sb="7" eb="9">
      <t>サンニュウ</t>
    </rPh>
    <rPh sb="9" eb="12">
      <t>ミコミガク</t>
    </rPh>
    <phoneticPr fontId="2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</si>
  <si>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</si>
  <si>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</si>
  <si>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</si>
  <si>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</si>
  <si>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</si>
  <si>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</si>
  <si>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</si>
  <si>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9"/>
  </si>
  <si>
    <t>平成29年度</t>
    <rPh sb="0" eb="2">
      <t>ヘイセイ</t>
    </rPh>
    <rPh sb="4" eb="6">
      <t>ネンド</t>
    </rPh>
    <phoneticPr fontId="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</si>
  <si>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</si>
  <si>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</si>
  <si>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</si>
  <si>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</si>
  <si>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</si>
  <si>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</si>
  <si>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</si>
  <si>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5"/>
  </si>
  <si>
    <t>連結実質赤字比率</t>
    <rPh sb="0" eb="2">
      <t>レンケツ</t>
    </rPh>
    <rPh sb="2" eb="4">
      <t>ジッシツ</t>
    </rPh>
    <rPh sb="4" eb="6">
      <t>アカジ</t>
    </rPh>
    <rPh sb="6" eb="8">
      <t>ヒリツ</t>
    </rPh>
    <phoneticPr fontId="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</si>
  <si>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</si>
  <si>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</si>
  <si>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9"/>
  </si>
  <si>
    <t>(Ｃ)－(Ｄ)</t>
    <phoneticPr fontId="5"/>
  </si>
  <si>
    <t>将来負担比率</t>
    <rPh sb="0" eb="2">
      <t>ショウライ</t>
    </rPh>
    <rPh sb="2" eb="4">
      <t>フタン</t>
    </rPh>
    <rPh sb="4" eb="6">
      <t>ヒリツ</t>
    </rPh>
    <phoneticPr fontId="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</si>
  <si>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</si>
  <si>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</si>
  <si>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</si>
  <si>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</si>
  <si>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</si>
  <si>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</si>
  <si>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</si>
  <si>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</si>
  <si>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</si>
  <si>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</si>
  <si>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</si>
  <si>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</si>
  <si>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</si>
  <si>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</si>
  <si>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</si>
  <si>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</si>
  <si>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</si>
  <si>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</si>
  <si>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</si>
  <si>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</si>
  <si>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</si>
  <si>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</si>
  <si>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</si>
  <si>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</si>
  <si>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21"/>
  </si>
  <si>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</si>
  <si>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</si>
  <si>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</si>
  <si>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</si>
  <si>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</si>
  <si>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</si>
  <si>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</si>
  <si>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</si>
  <si>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</si>
  <si>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</si>
  <si>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</si>
  <si>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</si>
  <si>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</si>
  <si>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</si>
  <si>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</si>
  <si>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</si>
  <si>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</si>
  <si>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</si>
  <si>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</si>
  <si>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</si>
  <si>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</si>
  <si>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</si>
  <si>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</si>
  <si>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</si>
  <si>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</si>
  <si>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</si>
  <si>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</si>
  <si>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</si>
  <si>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</si>
  <si>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 xml:space="preserve"> </t>
    <phoneticPr fontId="5"/>
  </si>
  <si>
    <t xml:space="preserve"> </t>
    <phoneticPr fontId="5"/>
  </si>
  <si>
    <t>標準財政規模比（％）</t>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</si>
  <si>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</si>
  <si>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</si>
  <si>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</si>
  <si>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</si>
  <si>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2.42</t>
  </si>
  <si>
    <t>▲ 2.51</t>
  </si>
  <si>
    <t>▲ 0.12</t>
  </si>
  <si>
    <t>会計</t>
    <rPh sb="0" eb="2">
      <t>カイケイ</t>
    </rPh>
    <phoneticPr fontId="5"/>
  </si>
  <si>
    <t>水道事業会計</t>
  </si>
  <si>
    <t>一般会計</t>
  </si>
  <si>
    <t>国民健康保険事業特別会計</t>
  </si>
  <si>
    <t>介護保険事業特別会計</t>
  </si>
  <si>
    <t>後期高齢者医療事業特別会計</t>
  </si>
  <si>
    <t>公共下水道事業特別会計</t>
  </si>
  <si>
    <t>交通災害共済事業特別会計</t>
  </si>
  <si>
    <t>営農飲雑用水事業特別会計</t>
  </si>
  <si>
    <t>その他会計（赤字）</t>
  </si>
  <si>
    <t>その他会計（黒字）</t>
  </si>
  <si>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</si>
  <si>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</si>
  <si>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</si>
  <si>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</si>
  <si>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</si>
  <si>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</si>
  <si>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</si>
  <si>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</si>
  <si>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</si>
  <si>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</si>
  <si>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</si>
  <si>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</si>
  <si>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</si>
  <si>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</si>
  <si>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</si>
  <si>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</si>
  <si>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</si>
  <si>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</si>
  <si>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</si>
  <si>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</si>
  <si>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</si>
  <si>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</si>
  <si>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</si>
  <si>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</si>
  <si>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</si>
  <si>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</si>
  <si>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</si>
  <si>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</si>
  <si>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</si>
  <si>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</si>
  <si>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</si>
  <si>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</si>
  <si>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</si>
  <si>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</si>
  <si>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減債基金</t>
    <rPh sb="0" eb="2">
      <t>ゲンサイ</t>
    </rPh>
    <rPh sb="2" eb="4">
      <t>キキン</t>
    </rPh>
    <phoneticPr fontId="5"/>
  </si>
  <si>
    <t>(市有施設整備基金)</t>
    <rPh sb="1" eb="3">
      <t>シユウ</t>
    </rPh>
    <rPh sb="3" eb="5">
      <t>シセツ</t>
    </rPh>
    <rPh sb="5" eb="7">
      <t>セイビ</t>
    </rPh>
    <rPh sb="7" eb="9">
      <t>キキン</t>
    </rPh>
    <phoneticPr fontId="33"/>
  </si>
  <si>
    <t>(まちづくり応援基金)</t>
    <rPh sb="6" eb="8">
      <t>オウエン</t>
    </rPh>
    <rPh sb="8" eb="10">
      <t>キキン</t>
    </rPh>
    <phoneticPr fontId="33"/>
  </si>
  <si>
    <t>(地域福祉基金)</t>
    <rPh sb="1" eb="3">
      <t>チイキ</t>
    </rPh>
    <rPh sb="3" eb="5">
      <t>フクシ</t>
    </rPh>
    <rPh sb="5" eb="7">
      <t>キキン</t>
    </rPh>
    <phoneticPr fontId="33"/>
  </si>
  <si>
    <t>(まつり振興基金)</t>
    <rPh sb="4" eb="6">
      <t>シンコウ</t>
    </rPh>
    <rPh sb="6" eb="8">
      <t>キキン</t>
    </rPh>
    <phoneticPr fontId="33"/>
  </si>
  <si>
    <t>(ふるさと水と土保全基金)</t>
    <rPh sb="5" eb="6">
      <t>ミズ</t>
    </rPh>
    <rPh sb="7" eb="8">
      <t>ツチ</t>
    </rPh>
    <rPh sb="8" eb="10">
      <t>ホゼン</t>
    </rPh>
    <rPh sb="10" eb="12">
      <t>キキン</t>
    </rPh>
    <phoneticPr fontId="33"/>
  </si>
  <si>
    <t>基金残高合計</t>
    <rPh sb="0" eb="2">
      <t>キキン</t>
    </rPh>
    <rPh sb="2" eb="4">
      <t>ザンダカ</t>
    </rPh>
    <rPh sb="4" eb="6">
      <t>ゴウケイ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</si>
</sst>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0;&quot;▲ &quot;0.00"/>
    <numFmt numFmtId="190" formatCode="0.0;&quot;▲ &quot;0.0"/>
    <numFmt numFmtId="191" formatCode="#,##0.00;&quot;▲ &quot;#,##0.00"/>
  </numFmts>
  <fonts count="34"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游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6"/>
      <name val="ＭＳ ゴシック"/>
      <family val="3"/>
      <charset val="128"/>
    </font>
    <font>
      <sz val="6"/>
      <name val="游ゴシック"/>
      <family val="2"/>
      <charset val="128"/>
      <scheme val="minor"/>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1" fillId="0" borderId="0">
      <alignment vertical="center"/>
    </xf>
    <xf numFmtId="0" fontId="3"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cellStyleXfs>
  <cellXfs count="1261">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4" fillId="0" borderId="0" xfId="2" applyFont="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182" fontId="3" fillId="0" borderId="0" xfId="2" applyNumberFormat="1" applyFont="1">
      <alignment vertical="center"/>
    </xf>
    <xf numFmtId="0" fontId="9" fillId="0" borderId="0" xfId="7" applyFont="1" applyFill="1">
      <alignment vertical="center"/>
    </xf>
    <xf numFmtId="49" fontId="9" fillId="0" borderId="0" xfId="7" applyNumberFormat="1" applyFont="1" applyFill="1">
      <alignment vertical="center"/>
    </xf>
    <xf numFmtId="0" fontId="9" fillId="0" borderId="0" xfId="7" applyFont="1">
      <alignment vertical="center"/>
    </xf>
    <xf numFmtId="0" fontId="11" fillId="0" borderId="0" xfId="7" applyFont="1" applyFill="1">
      <alignment vertical="center"/>
    </xf>
    <xf numFmtId="0" fontId="12" fillId="0" borderId="0" xfId="7" applyFont="1" applyFill="1">
      <alignment vertical="center"/>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0" fontId="9" fillId="0" borderId="21" xfId="7" applyFont="1" applyFill="1" applyBorder="1" applyAlignment="1">
      <alignment horizontal="left" vertical="center"/>
    </xf>
    <xf numFmtId="186" fontId="9" fillId="0" borderId="19" xfId="7" applyNumberFormat="1" applyFont="1" applyFill="1" applyBorder="1" applyAlignment="1">
      <alignment horizontal="right" vertical="center" shrinkToFit="1"/>
    </xf>
    <xf numFmtId="186" fontId="9" fillId="0" borderId="20" xfId="7" applyNumberFormat="1" applyFont="1" applyFill="1" applyBorder="1" applyAlignment="1">
      <alignment horizontal="right" vertical="center" shrinkToFit="1"/>
    </xf>
    <xf numFmtId="186" fontId="9" fillId="0" borderId="21" xfId="7" applyNumberFormat="1" applyFont="1" applyFill="1" applyBorder="1" applyAlignment="1">
      <alignment horizontal="right" vertical="center" shrinkToFit="1"/>
    </xf>
    <xf numFmtId="0" fontId="13" fillId="0" borderId="33" xfId="9" applyFont="1" applyFill="1" applyBorder="1" applyAlignment="1">
      <alignment vertical="center"/>
    </xf>
    <xf numFmtId="186" fontId="9" fillId="0" borderId="19" xfId="7" applyNumberFormat="1" applyFont="1" applyFill="1" applyBorder="1" applyAlignment="1">
      <alignment vertical="center" shrinkToFit="1"/>
    </xf>
    <xf numFmtId="186" fontId="9" fillId="0" borderId="20" xfId="7" applyNumberFormat="1" applyFont="1" applyFill="1" applyBorder="1" applyAlignment="1">
      <alignment vertical="center" shrinkToFit="1"/>
    </xf>
    <xf numFmtId="186" fontId="9" fillId="0" borderId="21" xfId="7" applyNumberFormat="1" applyFont="1" applyFill="1" applyBorder="1" applyAlignment="1">
      <alignment vertical="center" shrinkToFit="1"/>
    </xf>
    <xf numFmtId="0" fontId="9" fillId="0" borderId="28" xfId="7" applyFont="1" applyFill="1" applyBorder="1" applyAlignment="1">
      <alignment horizontal="left" vertical="center"/>
    </xf>
    <xf numFmtId="0" fontId="13" fillId="0" borderId="43" xfId="9" applyFont="1" applyFill="1" applyBorder="1" applyAlignment="1">
      <alignment horizontal="center" vertical="center"/>
    </xf>
    <xf numFmtId="0" fontId="9" fillId="0" borderId="28" xfId="7" applyFont="1" applyFill="1" applyBorder="1" applyAlignment="1">
      <alignment horizontal="center" vertical="center"/>
    </xf>
    <xf numFmtId="0" fontId="9" fillId="0" borderId="46" xfId="7" applyFont="1" applyFill="1" applyBorder="1" applyAlignment="1">
      <alignment horizontal="center" vertical="center"/>
    </xf>
    <xf numFmtId="0" fontId="15" fillId="0" borderId="47" xfId="7" applyFont="1" applyFill="1" applyBorder="1" applyAlignment="1">
      <alignment vertical="center" wrapText="1"/>
    </xf>
    <xf numFmtId="0" fontId="15" fillId="0" borderId="48" xfId="7" applyFont="1" applyFill="1" applyBorder="1" applyAlignment="1">
      <alignment vertical="center" wrapText="1"/>
    </xf>
    <xf numFmtId="183" fontId="9" fillId="0" borderId="46" xfId="7" applyNumberFormat="1" applyFont="1" applyFill="1" applyBorder="1" applyAlignment="1">
      <alignment vertical="center"/>
    </xf>
    <xf numFmtId="183" fontId="9" fillId="0" borderId="47" xfId="7" applyNumberFormat="1" applyFont="1" applyFill="1" applyBorder="1" applyAlignment="1">
      <alignment vertical="center"/>
    </xf>
    <xf numFmtId="183" fontId="9" fillId="0" borderId="48" xfId="7" applyNumberFormat="1" applyFont="1" applyFill="1" applyBorder="1" applyAlignment="1">
      <alignment vertical="center"/>
    </xf>
    <xf numFmtId="0" fontId="9" fillId="0" borderId="28" xfId="7" applyFont="1" applyFill="1" applyBorder="1">
      <alignment vertical="center"/>
    </xf>
    <xf numFmtId="0" fontId="9" fillId="0" borderId="0" xfId="7" applyFont="1" applyFill="1" applyBorder="1">
      <alignment vertical="center"/>
    </xf>
    <xf numFmtId="0" fontId="9" fillId="0" borderId="29" xfId="7" applyFont="1" applyFill="1" applyBorder="1">
      <alignment vertical="center"/>
    </xf>
    <xf numFmtId="49" fontId="9" fillId="0" borderId="28" xfId="7" applyNumberFormat="1" applyFont="1" applyFill="1" applyBorder="1">
      <alignment vertical="center"/>
    </xf>
    <xf numFmtId="49" fontId="9" fillId="0" borderId="0" xfId="7" applyNumberFormat="1" applyFont="1" applyFill="1" applyBorder="1">
      <alignment vertical="center"/>
    </xf>
    <xf numFmtId="0" fontId="9" fillId="0" borderId="0" xfId="7" applyFont="1" applyFill="1" applyBorder="1" applyAlignment="1">
      <alignment vertical="center"/>
    </xf>
    <xf numFmtId="0" fontId="9" fillId="0" borderId="0" xfId="7" applyFont="1" applyFill="1" applyBorder="1" applyAlignment="1">
      <alignment horizontal="center" vertical="center"/>
    </xf>
    <xf numFmtId="49" fontId="9" fillId="0" borderId="0" xfId="7" applyNumberFormat="1" applyFont="1" applyFill="1" applyBorder="1" applyAlignment="1">
      <alignment horizontal="center" vertical="center"/>
    </xf>
    <xf numFmtId="0" fontId="9" fillId="0" borderId="29" xfId="7" applyFont="1" applyFill="1" applyBorder="1" applyAlignment="1">
      <alignment horizontal="center" vertical="center"/>
    </xf>
    <xf numFmtId="0" fontId="9" fillId="0" borderId="46" xfId="7" applyFont="1" applyFill="1" applyBorder="1">
      <alignment vertical="center"/>
    </xf>
    <xf numFmtId="0" fontId="9" fillId="0" borderId="47" xfId="7" applyFont="1" applyFill="1" applyBorder="1">
      <alignment vertical="center"/>
    </xf>
    <xf numFmtId="0" fontId="9" fillId="0" borderId="48" xfId="7" applyFont="1" applyFill="1" applyBorder="1">
      <alignment vertical="center"/>
    </xf>
    <xf numFmtId="0" fontId="9" fillId="0" borderId="0" xfId="10" applyFont="1" applyFill="1">
      <alignment vertical="center"/>
    </xf>
    <xf numFmtId="49" fontId="19" fillId="0" borderId="0" xfId="11" applyNumberFormat="1" applyFont="1">
      <alignment vertical="center"/>
    </xf>
    <xf numFmtId="49" fontId="9" fillId="0" borderId="0" xfId="11" applyNumberFormat="1" applyFont="1">
      <alignment vertical="center"/>
    </xf>
    <xf numFmtId="49" fontId="9" fillId="0" borderId="0" xfId="11" applyNumberFormat="1" applyFont="1" applyFill="1">
      <alignment vertical="center"/>
    </xf>
    <xf numFmtId="0" fontId="9"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pplyAlignment="1">
      <alignment vertical="center"/>
    </xf>
    <xf numFmtId="0" fontId="9" fillId="0" borderId="0" xfId="11" applyFont="1" applyBorder="1">
      <alignment vertical="center"/>
    </xf>
    <xf numFmtId="0" fontId="9" fillId="0" borderId="2" xfId="11" applyFont="1" applyBorder="1">
      <alignment vertical="center"/>
    </xf>
    <xf numFmtId="0" fontId="9" fillId="0" borderId="7" xfId="11" applyFont="1" applyBorder="1">
      <alignment vertical="center"/>
    </xf>
    <xf numFmtId="0" fontId="9" fillId="0" borderId="1" xfId="11" applyFont="1" applyBorder="1" applyAlignment="1">
      <alignment horizontal="center" vertical="center"/>
    </xf>
    <xf numFmtId="0" fontId="9" fillId="0" borderId="2" xfId="11" applyFont="1" applyBorder="1" applyAlignment="1">
      <alignment horizontal="center" vertical="center"/>
    </xf>
    <xf numFmtId="0" fontId="9" fillId="0" borderId="4" xfId="11" applyFont="1" applyBorder="1" applyAlignment="1">
      <alignment horizontal="center" vertical="center"/>
    </xf>
    <xf numFmtId="0" fontId="9" fillId="0" borderId="0"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9" fillId="0" borderId="0" xfId="11" applyFont="1" applyBorder="1" applyAlignment="1">
      <alignment horizontal="center" vertical="center"/>
    </xf>
    <xf numFmtId="0" fontId="9" fillId="0" borderId="0" xfId="11" applyFont="1" applyFill="1">
      <alignment vertical="center"/>
    </xf>
    <xf numFmtId="0" fontId="13" fillId="0" borderId="0" xfId="11" applyFont="1" applyBorder="1">
      <alignment vertical="center"/>
    </xf>
    <xf numFmtId="0" fontId="13" fillId="0" borderId="0" xfId="11" applyFont="1">
      <alignment vertical="center"/>
    </xf>
    <xf numFmtId="0" fontId="9" fillId="0" borderId="0" xfId="11" applyFont="1" applyAlignment="1">
      <alignment vertical="center" shrinkToFit="1"/>
    </xf>
    <xf numFmtId="49" fontId="9" fillId="2" borderId="0" xfId="12" applyNumberFormat="1" applyFont="1" applyFill="1" applyProtection="1">
      <alignment vertical="center"/>
    </xf>
    <xf numFmtId="0" fontId="9" fillId="2" borderId="0" xfId="12" applyFont="1" applyFill="1" applyProtection="1">
      <alignment vertical="center"/>
    </xf>
    <xf numFmtId="0" fontId="9" fillId="2" borderId="0" xfId="12" applyFont="1" applyFill="1" applyBorder="1" applyAlignment="1" applyProtection="1">
      <alignment vertical="center"/>
    </xf>
    <xf numFmtId="0" fontId="9" fillId="2" borderId="47" xfId="12" applyFont="1" applyFill="1" applyBorder="1" applyProtection="1">
      <alignment vertical="center"/>
    </xf>
    <xf numFmtId="0" fontId="3" fillId="2" borderId="0" xfId="13" applyFill="1" applyProtection="1">
      <alignment vertical="center"/>
    </xf>
    <xf numFmtId="0" fontId="3" fillId="0" borderId="0" xfId="13" applyProtection="1">
      <alignment vertical="center"/>
    </xf>
    <xf numFmtId="0" fontId="22" fillId="2" borderId="0" xfId="12" applyFont="1" applyFill="1" applyAlignment="1" applyProtection="1">
      <alignment vertical="center"/>
    </xf>
    <xf numFmtId="0" fontId="9" fillId="2" borderId="0" xfId="12" applyFont="1" applyFill="1" applyAlignment="1" applyProtection="1">
      <alignment vertical="center"/>
    </xf>
    <xf numFmtId="0" fontId="3" fillId="2" borderId="0" xfId="13" applyFill="1" applyAlignment="1" applyProtection="1">
      <alignment vertical="center"/>
    </xf>
    <xf numFmtId="0" fontId="3" fillId="0" borderId="0" xfId="13" applyAlignment="1" applyProtection="1">
      <alignment vertical="center"/>
    </xf>
    <xf numFmtId="0" fontId="4" fillId="2" borderId="0" xfId="12" applyFont="1" applyFill="1" applyProtection="1">
      <alignment vertical="center"/>
    </xf>
    <xf numFmtId="0" fontId="24" fillId="2" borderId="0" xfId="12" applyFont="1" applyFill="1" applyProtection="1">
      <alignment vertical="center"/>
    </xf>
    <xf numFmtId="0" fontId="24" fillId="2" borderId="0" xfId="13" applyFont="1" applyFill="1" applyProtection="1">
      <alignment vertical="center"/>
    </xf>
    <xf numFmtId="0" fontId="24" fillId="0" borderId="0" xfId="13" applyFont="1" applyProtection="1">
      <alignment vertical="center"/>
    </xf>
    <xf numFmtId="0" fontId="4" fillId="2" borderId="0" xfId="12" applyFont="1" applyFill="1" applyBorder="1" applyProtection="1">
      <alignment vertical="center"/>
    </xf>
    <xf numFmtId="0" fontId="24" fillId="2" borderId="0" xfId="12" applyFont="1" applyFill="1" applyBorder="1" applyProtection="1">
      <alignment vertical="center"/>
    </xf>
    <xf numFmtId="0" fontId="4" fillId="0" borderId="82" xfId="12" applyFont="1" applyBorder="1" applyAlignment="1" applyProtection="1">
      <alignment horizontal="center" vertical="center" shrinkToFit="1"/>
      <protection locked="0"/>
    </xf>
    <xf numFmtId="0" fontId="4" fillId="0" borderId="82" xfId="12" applyFont="1" applyFill="1" applyBorder="1" applyAlignment="1" applyProtection="1">
      <alignment horizontal="center" vertical="center" shrinkToFit="1"/>
      <protection locked="0"/>
    </xf>
    <xf numFmtId="0" fontId="4" fillId="0" borderId="94" xfId="15" applyFont="1" applyBorder="1" applyAlignment="1" applyProtection="1">
      <alignment horizontal="center" vertical="center" shrinkToFit="1"/>
      <protection locked="0"/>
    </xf>
    <xf numFmtId="0" fontId="4" fillId="0" borderId="96" xfId="12" applyFont="1" applyBorder="1" applyAlignment="1" applyProtection="1">
      <alignment horizontal="center" vertical="center" shrinkToFit="1"/>
      <protection locked="0"/>
    </xf>
    <xf numFmtId="0" fontId="4" fillId="0" borderId="96" xfId="12" applyFont="1" applyFill="1" applyBorder="1" applyAlignment="1" applyProtection="1">
      <alignment horizontal="center" vertical="center" shrinkToFit="1"/>
      <protection locked="0"/>
    </xf>
    <xf numFmtId="0" fontId="4" fillId="0" borderId="107" xfId="15" applyFont="1" applyBorder="1" applyAlignment="1" applyProtection="1">
      <alignment horizontal="center" vertical="center" shrinkToFit="1"/>
      <protection locked="0"/>
    </xf>
    <xf numFmtId="0" fontId="4" fillId="5" borderId="113" xfId="12" applyFont="1" applyFill="1" applyBorder="1" applyAlignment="1" applyProtection="1">
      <alignment horizontal="center" vertical="center" shrinkToFit="1"/>
      <protection locked="0"/>
    </xf>
    <xf numFmtId="0" fontId="16" fillId="2" borderId="0" xfId="12" applyFont="1" applyFill="1" applyProtection="1">
      <alignment vertical="center"/>
    </xf>
    <xf numFmtId="0" fontId="4" fillId="0" borderId="121" xfId="12" applyFont="1" applyBorder="1" applyAlignment="1" applyProtection="1">
      <alignment horizontal="center" vertical="center" shrinkToFit="1"/>
      <protection locked="0"/>
    </xf>
    <xf numFmtId="0" fontId="4" fillId="2" borderId="107" xfId="12" applyFont="1" applyFill="1" applyBorder="1" applyAlignment="1" applyProtection="1">
      <alignment horizontal="center" vertical="center" shrinkToFit="1"/>
      <protection locked="0"/>
    </xf>
    <xf numFmtId="0" fontId="3" fillId="2" borderId="0" xfId="13" applyFont="1" applyFill="1" applyProtection="1">
      <alignment vertical="center"/>
    </xf>
    <xf numFmtId="0" fontId="4" fillId="0" borderId="130" xfId="12" applyFont="1" applyBorder="1" applyAlignment="1" applyProtection="1">
      <alignment horizontal="center" vertical="center" shrinkToFit="1"/>
      <protection locked="0"/>
    </xf>
    <xf numFmtId="0" fontId="4" fillId="2" borderId="0" xfId="12" applyFont="1" applyFill="1" applyBorder="1" applyAlignment="1" applyProtection="1">
      <alignment horizontal="center" vertical="center" shrinkToFit="1"/>
    </xf>
    <xf numFmtId="0" fontId="4" fillId="2" borderId="0" xfId="12" applyFont="1" applyFill="1" applyBorder="1" applyAlignment="1" applyProtection="1">
      <alignment horizontal="left" vertical="center" shrinkToFit="1"/>
    </xf>
    <xf numFmtId="181" fontId="4" fillId="2" borderId="0" xfId="12" applyNumberFormat="1" applyFont="1" applyFill="1" applyBorder="1" applyAlignment="1" applyProtection="1">
      <alignment horizontal="right" vertical="center" shrinkToFit="1"/>
    </xf>
    <xf numFmtId="181" fontId="4" fillId="2" borderId="0" xfId="12" applyNumberFormat="1" applyFont="1" applyFill="1" applyBorder="1" applyAlignment="1" applyProtection="1">
      <alignment horizontal="left" vertical="center" shrinkToFit="1"/>
    </xf>
    <xf numFmtId="0" fontId="16" fillId="2" borderId="0" xfId="12" applyFont="1" applyFill="1" applyBorder="1" applyProtection="1">
      <alignment vertical="center"/>
    </xf>
    <xf numFmtId="0" fontId="4" fillId="2" borderId="47" xfId="12" applyFont="1" applyFill="1" applyBorder="1" applyAlignment="1" applyProtection="1">
      <alignment vertical="center"/>
    </xf>
    <xf numFmtId="0" fontId="4" fillId="2" borderId="47" xfId="12" applyFont="1" applyFill="1" applyBorder="1" applyAlignment="1" applyProtection="1">
      <alignment horizontal="center" vertical="center"/>
    </xf>
    <xf numFmtId="0" fontId="4" fillId="2" borderId="9" xfId="12" applyFont="1" applyFill="1" applyBorder="1" applyProtection="1">
      <alignment vertical="center"/>
    </xf>
    <xf numFmtId="0" fontId="4" fillId="2" borderId="39"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29" xfId="12" applyFont="1" applyFill="1" applyBorder="1" applyAlignment="1" applyProtection="1">
      <alignment vertical="center"/>
    </xf>
    <xf numFmtId="0" fontId="4" fillId="2" borderId="0" xfId="12" applyFont="1" applyFill="1" applyAlignment="1" applyProtection="1">
      <alignment vertical="center"/>
    </xf>
    <xf numFmtId="0" fontId="4" fillId="2" borderId="0" xfId="12" applyFont="1" applyFill="1" applyBorder="1" applyAlignment="1" applyProtection="1">
      <alignment horizontal="center" vertical="center"/>
    </xf>
    <xf numFmtId="0" fontId="24" fillId="2" borderId="0" xfId="12" applyFont="1" applyFill="1" applyAlignment="1" applyProtection="1">
      <alignment vertical="center"/>
    </xf>
    <xf numFmtId="0" fontId="24" fillId="2" borderId="0" xfId="12" applyFont="1" applyFill="1" applyBorder="1" applyAlignment="1" applyProtection="1">
      <alignment horizontal="center" vertical="center"/>
    </xf>
    <xf numFmtId="0" fontId="24" fillId="2" borderId="28" xfId="12" applyFont="1" applyFill="1" applyBorder="1" applyAlignment="1" applyProtection="1">
      <alignment vertical="center"/>
    </xf>
    <xf numFmtId="0" fontId="24" fillId="2" borderId="0" xfId="12" applyFont="1" applyFill="1" applyBorder="1" applyAlignment="1" applyProtection="1">
      <alignment vertical="center"/>
    </xf>
    <xf numFmtId="0" fontId="26" fillId="2" borderId="0" xfId="13" applyFont="1" applyFill="1" applyProtection="1">
      <alignment vertical="center"/>
    </xf>
    <xf numFmtId="0" fontId="3" fillId="0" borderId="0" xfId="13">
      <alignment vertical="center"/>
    </xf>
    <xf numFmtId="0" fontId="3" fillId="0" borderId="0" xfId="2" applyFont="1" applyFill="1">
      <alignment vertical="center"/>
    </xf>
    <xf numFmtId="0" fontId="3" fillId="0" borderId="0" xfId="2" applyFont="1" applyFill="1" applyBorder="1">
      <alignment vertical="center"/>
    </xf>
    <xf numFmtId="0" fontId="4" fillId="0" borderId="1" xfId="2" applyFont="1" applyFill="1" applyBorder="1">
      <alignment vertical="center"/>
    </xf>
    <xf numFmtId="0" fontId="3" fillId="0" borderId="2" xfId="2" applyFont="1" applyFill="1" applyBorder="1">
      <alignment vertical="center"/>
    </xf>
    <xf numFmtId="0" fontId="3" fillId="0" borderId="3" xfId="2" applyFont="1" applyFill="1" applyBorder="1">
      <alignment vertical="center"/>
    </xf>
    <xf numFmtId="0" fontId="3" fillId="0" borderId="4" xfId="2" applyFont="1" applyFill="1" applyBorder="1">
      <alignment vertical="center"/>
    </xf>
    <xf numFmtId="177" fontId="21" fillId="0" borderId="0" xfId="2" applyNumberFormat="1" applyFont="1" applyFill="1" applyBorder="1">
      <alignment vertical="center"/>
    </xf>
    <xf numFmtId="0" fontId="3" fillId="0" borderId="5" xfId="2"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177" fontId="21" fillId="2" borderId="12" xfId="2" applyNumberFormat="1" applyFont="1" applyFill="1" applyBorder="1" applyAlignment="1">
      <alignment horizontal="center" vertical="center"/>
    </xf>
    <xf numFmtId="177" fontId="9" fillId="2" borderId="172" xfId="2" applyNumberFormat="1" applyFont="1" applyFill="1" applyBorder="1" applyAlignment="1">
      <alignment horizontal="center" vertical="center"/>
    </xf>
    <xf numFmtId="177" fontId="21" fillId="2" borderId="173" xfId="2" applyNumberFormat="1" applyFont="1" applyFill="1" applyBorder="1" applyAlignment="1">
      <alignment horizontal="center" vertical="center"/>
    </xf>
    <xf numFmtId="181" fontId="21" fillId="2" borderId="33" xfId="3" applyNumberFormat="1" applyFont="1" applyFill="1" applyBorder="1" applyAlignment="1">
      <alignment horizontal="right" vertical="center" shrinkToFit="1"/>
    </xf>
    <xf numFmtId="181" fontId="21" fillId="2" borderId="6" xfId="3" applyNumberFormat="1" applyFont="1" applyFill="1" applyBorder="1" applyAlignment="1">
      <alignment horizontal="right" vertical="center" shrinkToFit="1"/>
    </xf>
    <xf numFmtId="179" fontId="21" fillId="2" borderId="174" xfId="3" applyNumberFormat="1" applyFont="1" applyFill="1" applyBorder="1" applyAlignment="1">
      <alignment horizontal="right" vertical="center" shrinkToFit="1"/>
    </xf>
    <xf numFmtId="181" fontId="21" fillId="2" borderId="12" xfId="3" applyNumberFormat="1" applyFont="1" applyFill="1" applyBorder="1" applyAlignment="1">
      <alignment horizontal="right" vertical="center" shrinkToFit="1"/>
    </xf>
    <xf numFmtId="181" fontId="21" fillId="2" borderId="10" xfId="3" applyNumberFormat="1" applyFont="1" applyFill="1" applyBorder="1" applyAlignment="1">
      <alignment horizontal="right" vertical="center" shrinkToFit="1"/>
    </xf>
    <xf numFmtId="179" fontId="21" fillId="2" borderId="173" xfId="3" applyNumberFormat="1" applyFont="1" applyFill="1" applyBorder="1" applyAlignment="1">
      <alignment horizontal="right" vertical="center" shrinkToFit="1"/>
    </xf>
    <xf numFmtId="176" fontId="21" fillId="0" borderId="0" xfId="2" applyNumberFormat="1" applyFont="1" applyFill="1" applyBorder="1">
      <alignment vertical="center"/>
    </xf>
    <xf numFmtId="177" fontId="21" fillId="0" borderId="10" xfId="2" applyNumberFormat="1" applyFont="1" applyFill="1" applyBorder="1">
      <alignment vertical="center"/>
    </xf>
    <xf numFmtId="177" fontId="21" fillId="0" borderId="9" xfId="2" applyNumberFormat="1" applyFont="1" applyFill="1" applyBorder="1">
      <alignment vertical="center"/>
    </xf>
    <xf numFmtId="177" fontId="21" fillId="0" borderId="11" xfId="2" applyNumberFormat="1" applyFont="1" applyFill="1" applyBorder="1">
      <alignment vertical="center"/>
    </xf>
    <xf numFmtId="177" fontId="21" fillId="0" borderId="12" xfId="2" applyNumberFormat="1" applyFont="1" applyFill="1" applyBorder="1" applyAlignment="1">
      <alignment horizontal="center" vertical="center"/>
    </xf>
    <xf numFmtId="177" fontId="21" fillId="0" borderId="172" xfId="2" applyNumberFormat="1" applyFont="1" applyFill="1" applyBorder="1" applyAlignment="1">
      <alignment horizontal="center" vertical="center"/>
    </xf>
    <xf numFmtId="177" fontId="21" fillId="0" borderId="173" xfId="2" applyNumberFormat="1" applyFont="1" applyFill="1" applyBorder="1" applyAlignment="1">
      <alignment horizontal="center" vertical="center"/>
    </xf>
    <xf numFmtId="177" fontId="21" fillId="0" borderId="0" xfId="2" applyNumberFormat="1" applyFont="1" applyFill="1" applyBorder="1" applyAlignment="1">
      <alignment horizontal="center" vertical="center"/>
    </xf>
    <xf numFmtId="177" fontId="21" fillId="0" borderId="4" xfId="2" applyNumberFormat="1" applyFont="1" applyFill="1" applyBorder="1">
      <alignment vertical="center"/>
    </xf>
    <xf numFmtId="191" fontId="27" fillId="0" borderId="12" xfId="2" applyNumberFormat="1" applyFont="1" applyFill="1" applyBorder="1" applyAlignment="1">
      <alignment horizontal="right" vertical="center" shrinkToFit="1"/>
    </xf>
    <xf numFmtId="191" fontId="27" fillId="0" borderId="172" xfId="2" applyNumberFormat="1" applyFont="1" applyFill="1" applyBorder="1" applyAlignment="1">
      <alignment horizontal="right" vertical="center" shrinkToFit="1"/>
    </xf>
    <xf numFmtId="191" fontId="21" fillId="0" borderId="173" xfId="2" applyNumberFormat="1" applyFont="1" applyFill="1" applyBorder="1" applyAlignment="1">
      <alignment horizontal="right" vertical="center" shrinkToFit="1"/>
    </xf>
    <xf numFmtId="177" fontId="21" fillId="0" borderId="5" xfId="2" applyNumberFormat="1" applyFont="1" applyFill="1" applyBorder="1">
      <alignment vertical="center"/>
    </xf>
    <xf numFmtId="177" fontId="21" fillId="0" borderId="0" xfId="2" applyNumberFormat="1" applyFont="1" applyFill="1">
      <alignment vertical="center"/>
    </xf>
    <xf numFmtId="179" fontId="27" fillId="0" borderId="12" xfId="2" applyNumberFormat="1" applyFont="1" applyFill="1" applyBorder="1" applyAlignment="1">
      <alignment horizontal="right" vertical="center" shrinkToFit="1"/>
    </xf>
    <xf numFmtId="179" fontId="27" fillId="0" borderId="172" xfId="2" applyNumberFormat="1" applyFont="1" applyFill="1" applyBorder="1" applyAlignment="1">
      <alignment horizontal="right" vertical="center" shrinkToFit="1"/>
    </xf>
    <xf numFmtId="179" fontId="21" fillId="0" borderId="173" xfId="2" applyNumberFormat="1" applyFont="1" applyFill="1" applyBorder="1" applyAlignment="1">
      <alignment horizontal="right" vertical="center" shrinkToFit="1"/>
    </xf>
    <xf numFmtId="177" fontId="21" fillId="0" borderId="6" xfId="2" applyNumberFormat="1" applyFont="1" applyFill="1" applyBorder="1">
      <alignment vertical="center"/>
    </xf>
    <xf numFmtId="177" fontId="21" fillId="0" borderId="7" xfId="2" applyNumberFormat="1" applyFont="1" applyFill="1" applyBorder="1">
      <alignment vertical="center"/>
    </xf>
    <xf numFmtId="176" fontId="21" fillId="0" borderId="7" xfId="2" applyNumberFormat="1" applyFont="1" applyFill="1" applyBorder="1">
      <alignment vertical="center"/>
    </xf>
    <xf numFmtId="177" fontId="21" fillId="0" borderId="8" xfId="2" applyNumberFormat="1" applyFont="1" applyFill="1" applyBorder="1">
      <alignment vertical="center"/>
    </xf>
    <xf numFmtId="0" fontId="21" fillId="0" borderId="0" xfId="2" applyFont="1" applyFill="1">
      <alignment vertical="center"/>
    </xf>
    <xf numFmtId="0" fontId="3" fillId="0" borderId="3" xfId="2" applyFont="1" applyFill="1" applyBorder="1" applyAlignment="1"/>
    <xf numFmtId="0" fontId="3" fillId="0" borderId="5" xfId="2" applyFont="1" applyFill="1" applyBorder="1" applyAlignment="1"/>
    <xf numFmtId="181" fontId="21" fillId="2" borderId="12" xfId="2" applyNumberFormat="1" applyFont="1" applyFill="1" applyBorder="1" applyAlignment="1">
      <alignment horizontal="right" vertical="center" shrinkToFit="1"/>
    </xf>
    <xf numFmtId="181" fontId="21" fillId="2" borderId="172" xfId="2" applyNumberFormat="1" applyFont="1" applyFill="1" applyBorder="1" applyAlignment="1">
      <alignment horizontal="right" vertical="center" shrinkToFit="1"/>
    </xf>
    <xf numFmtId="179" fontId="21" fillId="2" borderId="173" xfId="2" applyNumberFormat="1" applyFont="1" applyFill="1" applyBorder="1" applyAlignment="1">
      <alignment horizontal="right" vertical="center" shrinkToFit="1"/>
    </xf>
    <xf numFmtId="181" fontId="21" fillId="0" borderId="12" xfId="2" applyNumberFormat="1" applyFont="1" applyFill="1" applyBorder="1" applyAlignment="1">
      <alignment horizontal="right" vertical="center" shrinkToFit="1"/>
    </xf>
    <xf numFmtId="181" fontId="21" fillId="0" borderId="172" xfId="2" applyNumberFormat="1" applyFont="1" applyFill="1" applyBorder="1" applyAlignment="1">
      <alignment horizontal="right" vertical="center" shrinkToFit="1"/>
    </xf>
    <xf numFmtId="0" fontId="21" fillId="0" borderId="0" xfId="2" applyFont="1" applyFill="1" applyBorder="1" applyAlignment="1"/>
    <xf numFmtId="0" fontId="3" fillId="0" borderId="0" xfId="2" applyFont="1" applyFill="1" applyBorder="1" applyAlignment="1"/>
    <xf numFmtId="176" fontId="21" fillId="0" borderId="2" xfId="2" applyNumberFormat="1" applyFont="1" applyFill="1" applyBorder="1">
      <alignment vertical="center"/>
    </xf>
    <xf numFmtId="0" fontId="3" fillId="0" borderId="7" xfId="2" applyFont="1" applyFill="1" applyBorder="1">
      <alignment vertical="center"/>
    </xf>
    <xf numFmtId="0" fontId="4" fillId="0" borderId="4" xfId="2" applyFont="1" applyFill="1" applyBorder="1">
      <alignment vertical="center"/>
    </xf>
    <xf numFmtId="0" fontId="3" fillId="0" borderId="7" xfId="3" applyFont="1" applyFill="1" applyBorder="1">
      <alignment vertical="center"/>
    </xf>
    <xf numFmtId="176" fontId="21" fillId="0" borderId="7" xfId="3" applyNumberFormat="1" applyFont="1" applyFill="1" applyBorder="1">
      <alignment vertical="center"/>
    </xf>
    <xf numFmtId="177" fontId="27" fillId="0" borderId="1" xfId="4" applyNumberFormat="1" applyFont="1" applyBorder="1" applyAlignment="1">
      <alignment vertical="center"/>
    </xf>
    <xf numFmtId="177" fontId="27" fillId="0" borderId="3" xfId="4" applyNumberFormat="1" applyFont="1" applyBorder="1" applyAlignment="1">
      <alignment vertical="center"/>
    </xf>
    <xf numFmtId="177" fontId="27" fillId="0" borderId="6" xfId="4" applyNumberFormat="1" applyFont="1" applyBorder="1" applyAlignment="1">
      <alignment vertical="center"/>
    </xf>
    <xf numFmtId="177" fontId="27" fillId="0" borderId="8" xfId="4" applyNumberFormat="1" applyFont="1" applyBorder="1" applyAlignment="1">
      <alignment vertical="center"/>
    </xf>
    <xf numFmtId="177" fontId="27" fillId="0" borderId="1" xfId="4" applyNumberFormat="1" applyFont="1" applyBorder="1" applyAlignment="1">
      <alignment horizontal="center" vertical="center"/>
    </xf>
    <xf numFmtId="177" fontId="27" fillId="0" borderId="173" xfId="4" applyNumberFormat="1" applyFont="1" applyBorder="1" applyAlignment="1">
      <alignment horizontal="center" vertical="center" wrapText="1"/>
    </xf>
    <xf numFmtId="177" fontId="13" fillId="0" borderId="175"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27" fillId="0" borderId="12" xfId="4" applyNumberFormat="1" applyFont="1" applyBorder="1" applyAlignment="1">
      <alignment horizontal="center" vertical="center"/>
    </xf>
    <xf numFmtId="181" fontId="27" fillId="0" borderId="37" xfId="5" applyNumberFormat="1" applyFont="1" applyFill="1" applyBorder="1" applyAlignment="1">
      <alignment horizontal="right" vertical="center" shrinkToFit="1"/>
    </xf>
    <xf numFmtId="181" fontId="27" fillId="0" borderId="1" xfId="5" applyNumberFormat="1" applyFont="1" applyFill="1" applyBorder="1" applyAlignment="1">
      <alignment horizontal="right" vertical="center" shrinkToFit="1"/>
    </xf>
    <xf numFmtId="179" fontId="27" fillId="0" borderId="176" xfId="5" applyNumberFormat="1" applyFont="1" applyFill="1" applyBorder="1" applyAlignment="1">
      <alignment horizontal="right" vertical="center" shrinkToFit="1"/>
    </xf>
    <xf numFmtId="181" fontId="27" fillId="0" borderId="175" xfId="5" applyNumberFormat="1" applyFont="1" applyFill="1" applyBorder="1" applyAlignment="1">
      <alignment horizontal="right" vertical="center" shrinkToFit="1"/>
    </xf>
    <xf numFmtId="179" fontId="27" fillId="0" borderId="177" xfId="5" applyNumberFormat="1" applyFont="1" applyFill="1" applyBorder="1" applyAlignment="1">
      <alignment horizontal="right" vertical="center" shrinkToFit="1"/>
    </xf>
    <xf numFmtId="179" fontId="27" fillId="0" borderId="37" xfId="5" applyNumberFormat="1" applyFont="1" applyBorder="1" applyAlignment="1">
      <alignment horizontal="right" vertical="center" shrinkToFit="1"/>
    </xf>
    <xf numFmtId="177" fontId="27" fillId="0" borderId="6" xfId="4" applyNumberFormat="1" applyFont="1" applyBorder="1" applyAlignment="1">
      <alignment horizontal="center" vertical="center"/>
    </xf>
    <xf numFmtId="177" fontId="27" fillId="0" borderId="178" xfId="4" applyNumberFormat="1" applyFont="1" applyBorder="1" applyAlignment="1">
      <alignment horizontal="center" vertical="center"/>
    </xf>
    <xf numFmtId="181" fontId="27" fillId="0" borderId="179" xfId="5" applyNumberFormat="1" applyFont="1" applyFill="1" applyBorder="1" applyAlignment="1">
      <alignment horizontal="right" vertical="center" shrinkToFit="1"/>
    </xf>
    <xf numFmtId="181" fontId="27" fillId="0" borderId="180" xfId="5" applyNumberFormat="1" applyFont="1" applyFill="1" applyBorder="1" applyAlignment="1">
      <alignment horizontal="right" vertical="center" shrinkToFit="1"/>
    </xf>
    <xf numFmtId="179" fontId="27" fillId="0" borderId="178" xfId="5" applyNumberFormat="1" applyFont="1" applyFill="1" applyBorder="1" applyAlignment="1">
      <alignment horizontal="right" vertical="center" shrinkToFit="1"/>
    </xf>
    <xf numFmtId="181" fontId="27" fillId="0" borderId="181" xfId="5" applyNumberFormat="1" applyFont="1" applyFill="1" applyBorder="1" applyAlignment="1">
      <alignment horizontal="right" vertical="center" shrinkToFit="1"/>
    </xf>
    <xf numFmtId="179" fontId="27" fillId="0" borderId="182" xfId="5" applyNumberFormat="1" applyFont="1" applyFill="1" applyBorder="1" applyAlignment="1">
      <alignment horizontal="right" vertical="center" shrinkToFit="1"/>
    </xf>
    <xf numFmtId="179" fontId="27" fillId="0" borderId="179" xfId="5" applyNumberFormat="1" applyFont="1" applyBorder="1" applyAlignment="1">
      <alignment horizontal="right" vertical="center" shrinkToFit="1"/>
    </xf>
    <xf numFmtId="177" fontId="27" fillId="0" borderId="3" xfId="4" applyNumberFormat="1" applyFont="1" applyBorder="1" applyAlignment="1">
      <alignment horizontal="center" vertical="center"/>
    </xf>
    <xf numFmtId="181" fontId="27" fillId="0" borderId="37" xfId="5" applyNumberFormat="1" applyFont="1" applyBorder="1" applyAlignment="1">
      <alignment horizontal="right" vertical="center" shrinkToFit="1"/>
    </xf>
    <xf numFmtId="181" fontId="27" fillId="0" borderId="1" xfId="5" applyNumberFormat="1" applyFont="1" applyBorder="1" applyAlignment="1">
      <alignment horizontal="right" vertical="center" shrinkToFit="1"/>
    </xf>
    <xf numFmtId="179" fontId="27" fillId="0" borderId="176" xfId="5" applyNumberFormat="1" applyFont="1" applyBorder="1" applyAlignment="1">
      <alignment horizontal="right" vertical="center" shrinkToFit="1"/>
    </xf>
    <xf numFmtId="181" fontId="27" fillId="0" borderId="175" xfId="5" applyNumberFormat="1" applyFont="1" applyBorder="1" applyAlignment="1">
      <alignment horizontal="right" vertical="center" shrinkToFit="1"/>
    </xf>
    <xf numFmtId="179" fontId="27" fillId="0" borderId="2" xfId="5" applyNumberFormat="1" applyFont="1" applyBorder="1" applyAlignment="1">
      <alignment horizontal="right" vertical="center" shrinkToFit="1"/>
    </xf>
    <xf numFmtId="0" fontId="3" fillId="0" borderId="6" xfId="2" applyFont="1" applyFill="1" applyBorder="1">
      <alignment vertical="center"/>
    </xf>
    <xf numFmtId="0" fontId="3" fillId="0" borderId="8" xfId="2" applyFont="1" applyFill="1" applyBorder="1">
      <alignment vertical="center"/>
    </xf>
    <xf numFmtId="0" fontId="3" fillId="0" borderId="0" xfId="16">
      <alignment vertical="center"/>
    </xf>
    <xf numFmtId="0" fontId="21" fillId="0" borderId="0" xfId="16" applyFont="1">
      <alignment vertical="center"/>
    </xf>
    <xf numFmtId="0" fontId="28" fillId="0" borderId="0" xfId="16" applyFont="1" applyAlignment="1">
      <alignment horizontal="right" vertical="center"/>
    </xf>
    <xf numFmtId="0" fontId="29" fillId="6" borderId="22" xfId="16" applyFont="1" applyFill="1" applyBorder="1" applyAlignment="1"/>
    <xf numFmtId="0" fontId="29" fillId="6" borderId="23" xfId="16" applyFont="1" applyFill="1" applyBorder="1" applyAlignment="1">
      <alignment horizontal="right" vertical="top"/>
    </xf>
    <xf numFmtId="0" fontId="29" fillId="6" borderId="24" xfId="16" applyFont="1" applyFill="1" applyBorder="1" applyAlignment="1">
      <alignment horizontal="right" vertical="top"/>
    </xf>
    <xf numFmtId="0" fontId="29" fillId="6" borderId="14" xfId="16" applyFont="1" applyFill="1" applyBorder="1" applyAlignment="1">
      <alignment horizontal="center" vertical="center"/>
    </xf>
    <xf numFmtId="0" fontId="29" fillId="6" borderId="16" xfId="16" applyFont="1" applyFill="1" applyBorder="1" applyAlignment="1">
      <alignment horizontal="center" vertical="center"/>
    </xf>
    <xf numFmtId="0" fontId="29" fillId="6" borderId="62" xfId="16" applyFont="1" applyFill="1" applyBorder="1" applyAlignment="1">
      <alignment horizontal="center" vertical="center"/>
    </xf>
    <xf numFmtId="0" fontId="29" fillId="0" borderId="28" xfId="16" applyFont="1" applyFill="1" applyBorder="1" applyAlignment="1">
      <alignment horizontal="center" vertical="center" wrapText="1"/>
    </xf>
    <xf numFmtId="189" fontId="29" fillId="0" borderId="14" xfId="16" applyNumberFormat="1" applyFont="1" applyFill="1" applyBorder="1" applyAlignment="1" applyProtection="1">
      <alignment horizontal="right" vertical="center" shrinkToFit="1"/>
    </xf>
    <xf numFmtId="189" fontId="29" fillId="0" borderId="16" xfId="16" applyNumberFormat="1" applyFont="1" applyFill="1" applyBorder="1" applyAlignment="1" applyProtection="1">
      <alignment horizontal="right" vertical="center" shrinkToFit="1"/>
    </xf>
    <xf numFmtId="189" fontId="29" fillId="0" borderId="18" xfId="16" applyNumberFormat="1" applyFont="1" applyFill="1" applyBorder="1" applyAlignment="1" applyProtection="1">
      <alignment horizontal="right" vertical="center" shrinkToFit="1"/>
    </xf>
    <xf numFmtId="0" fontId="29" fillId="0" borderId="39" xfId="16" applyFont="1" applyFill="1" applyBorder="1" applyAlignment="1">
      <alignment horizontal="center" vertical="center" wrapText="1"/>
    </xf>
    <xf numFmtId="189" fontId="29" fillId="0" borderId="36" xfId="16" applyNumberFormat="1" applyFont="1" applyFill="1" applyBorder="1" applyAlignment="1" applyProtection="1">
      <alignment horizontal="right" vertical="center" shrinkToFit="1"/>
    </xf>
    <xf numFmtId="189" fontId="29" fillId="0" borderId="37" xfId="16" applyNumberFormat="1" applyFont="1" applyFill="1" applyBorder="1" applyAlignment="1" applyProtection="1">
      <alignment horizontal="right" vertical="center" shrinkToFit="1"/>
    </xf>
    <xf numFmtId="189" fontId="29" fillId="0" borderId="38" xfId="16" applyNumberFormat="1" applyFont="1" applyFill="1" applyBorder="1" applyAlignment="1" applyProtection="1">
      <alignment horizontal="right" vertical="center" shrinkToFit="1"/>
    </xf>
    <xf numFmtId="0" fontId="29" fillId="0" borderId="63" xfId="16" applyFont="1" applyFill="1" applyBorder="1" applyAlignment="1">
      <alignment horizontal="center" vertical="center"/>
    </xf>
    <xf numFmtId="189" fontId="29" fillId="0" borderId="113" xfId="16" applyNumberFormat="1" applyFont="1" applyFill="1" applyBorder="1" applyAlignment="1" applyProtection="1">
      <alignment horizontal="right" vertical="center" shrinkToFit="1"/>
    </xf>
    <xf numFmtId="189" fontId="29" fillId="0" borderId="183" xfId="16" applyNumberFormat="1" applyFont="1" applyFill="1" applyBorder="1" applyAlignment="1" applyProtection="1">
      <alignment horizontal="right" vertical="center" shrinkToFit="1"/>
    </xf>
    <xf numFmtId="189" fontId="29" fillId="0" borderId="64" xfId="16" applyNumberFormat="1" applyFont="1" applyFill="1" applyBorder="1" applyAlignment="1" applyProtection="1">
      <alignment horizontal="right" vertical="center" shrinkToFit="1"/>
    </xf>
    <xf numFmtId="0" fontId="29" fillId="0" borderId="0" xfId="17" applyFont="1">
      <alignment vertical="center"/>
    </xf>
    <xf numFmtId="0" fontId="3" fillId="0" borderId="0" xfId="17">
      <alignment vertical="center"/>
    </xf>
    <xf numFmtId="0" fontId="28" fillId="0" borderId="0" xfId="17" applyFont="1" applyAlignment="1">
      <alignment horizontal="right" vertical="center"/>
    </xf>
    <xf numFmtId="0" fontId="29" fillId="7" borderId="22" xfId="17" applyFont="1" applyFill="1" applyBorder="1" applyAlignment="1"/>
    <xf numFmtId="0" fontId="29" fillId="7" borderId="23" xfId="17" applyFont="1" applyFill="1" applyBorder="1" applyAlignment="1">
      <alignment horizontal="right" vertical="top"/>
    </xf>
    <xf numFmtId="0" fontId="29" fillId="7" borderId="24" xfId="17" applyFont="1" applyFill="1" applyBorder="1" applyAlignment="1">
      <alignment horizontal="right" vertical="top"/>
    </xf>
    <xf numFmtId="0" fontId="29" fillId="7" borderId="15" xfId="17" applyFont="1" applyFill="1" applyBorder="1" applyAlignment="1">
      <alignment horizontal="center" vertical="center"/>
    </xf>
    <xf numFmtId="0" fontId="29" fillId="7" borderId="16" xfId="17" applyFont="1" applyFill="1" applyBorder="1" applyAlignment="1">
      <alignment horizontal="center" vertical="center"/>
    </xf>
    <xf numFmtId="0" fontId="29" fillId="7" borderId="18" xfId="17" applyFont="1" applyFill="1" applyBorder="1" applyAlignment="1">
      <alignment horizontal="center" vertical="center"/>
    </xf>
    <xf numFmtId="0" fontId="29" fillId="0" borderId="30" xfId="17" applyFont="1" applyFill="1" applyBorder="1" applyAlignment="1">
      <alignment vertical="center" wrapText="1"/>
    </xf>
    <xf numFmtId="189" fontId="29" fillId="0" borderId="184" xfId="17" applyNumberFormat="1" applyFont="1" applyFill="1" applyBorder="1" applyAlignment="1">
      <alignment horizontal="right" vertical="center" shrinkToFit="1"/>
    </xf>
    <xf numFmtId="189" fontId="29" fillId="0" borderId="185" xfId="17" applyNumberFormat="1" applyFont="1" applyFill="1" applyBorder="1" applyAlignment="1">
      <alignment horizontal="right" vertical="center" shrinkToFit="1"/>
    </xf>
    <xf numFmtId="189" fontId="29" fillId="0" borderId="186" xfId="17" applyNumberFormat="1" applyFont="1" applyFill="1" applyBorder="1" applyAlignment="1">
      <alignment horizontal="right" vertical="center" shrinkToFit="1"/>
    </xf>
    <xf numFmtId="0" fontId="29" fillId="0" borderId="35" xfId="17" applyFont="1" applyFill="1" applyBorder="1" applyAlignment="1">
      <alignment vertical="center"/>
    </xf>
    <xf numFmtId="189" fontId="29" fillId="0" borderId="187" xfId="17" applyNumberFormat="1" applyFont="1" applyFill="1" applyBorder="1" applyAlignment="1">
      <alignment horizontal="right" vertical="center" shrinkToFit="1"/>
    </xf>
    <xf numFmtId="189" fontId="29" fillId="0" borderId="12" xfId="17" applyNumberFormat="1" applyFont="1" applyFill="1" applyBorder="1" applyAlignment="1">
      <alignment horizontal="right" vertical="center" shrinkToFit="1"/>
    </xf>
    <xf numFmtId="189" fontId="29" fillId="0" borderId="188" xfId="17" applyNumberFormat="1" applyFont="1" applyFill="1" applyBorder="1" applyAlignment="1">
      <alignment horizontal="right" vertical="center" shrinkToFit="1"/>
    </xf>
    <xf numFmtId="0" fontId="29" fillId="0" borderId="39" xfId="17" applyFont="1" applyFill="1" applyBorder="1" applyAlignment="1">
      <alignment vertical="center"/>
    </xf>
    <xf numFmtId="0" fontId="29" fillId="0" borderId="63" xfId="17" applyFont="1" applyFill="1" applyBorder="1" applyAlignment="1">
      <alignment vertical="center"/>
    </xf>
    <xf numFmtId="189" fontId="29" fillId="0" borderId="113" xfId="17" applyNumberFormat="1" applyFont="1" applyFill="1" applyBorder="1" applyAlignment="1">
      <alignment horizontal="right" vertical="center" shrinkToFit="1"/>
    </xf>
    <xf numFmtId="189" fontId="29" fillId="0" borderId="183" xfId="17" applyNumberFormat="1" applyFont="1" applyFill="1" applyBorder="1" applyAlignment="1">
      <alignment horizontal="right" vertical="center" shrinkToFit="1"/>
    </xf>
    <xf numFmtId="189" fontId="29" fillId="0" borderId="64" xfId="17" applyNumberFormat="1" applyFont="1" applyFill="1" applyBorder="1" applyAlignment="1">
      <alignment horizontal="right" vertical="center" shrinkToFit="1"/>
    </xf>
    <xf numFmtId="0" fontId="30" fillId="0" borderId="0" xfId="17" applyFont="1" applyFill="1" applyBorder="1" applyAlignment="1"/>
    <xf numFmtId="0" fontId="30" fillId="0" borderId="0" xfId="17" applyNumberFormat="1" applyFont="1" applyFill="1" applyBorder="1" applyAlignment="1">
      <alignment vertical="center" wrapText="1"/>
    </xf>
    <xf numFmtId="0" fontId="30" fillId="0" borderId="0" xfId="17" applyNumberFormat="1" applyFont="1" applyBorder="1" applyAlignment="1">
      <alignment vertical="center" wrapText="1"/>
    </xf>
    <xf numFmtId="0" fontId="29" fillId="0" borderId="0" xfId="17" applyNumberFormat="1" applyFont="1" applyFill="1" applyBorder="1" applyAlignment="1">
      <alignment vertical="center"/>
    </xf>
    <xf numFmtId="0" fontId="21" fillId="0" borderId="0" xfId="18" applyFont="1">
      <alignment vertical="center"/>
    </xf>
    <xf numFmtId="0" fontId="3" fillId="0" borderId="0" xfId="18">
      <alignment vertical="center"/>
    </xf>
    <xf numFmtId="0" fontId="28" fillId="0" borderId="0" xfId="18" applyFont="1" applyAlignment="1">
      <alignment horizontal="center" vertical="center"/>
    </xf>
    <xf numFmtId="0" fontId="30" fillId="6" borderId="22" xfId="18" applyFont="1" applyFill="1" applyBorder="1" applyAlignment="1"/>
    <xf numFmtId="0" fontId="30" fillId="6" borderId="23" xfId="18" applyFont="1" applyFill="1" applyBorder="1" applyAlignment="1"/>
    <xf numFmtId="0" fontId="30" fillId="6" borderId="23" xfId="18" applyFont="1" applyFill="1" applyBorder="1" applyAlignment="1">
      <alignment horizontal="right" vertical="center"/>
    </xf>
    <xf numFmtId="0" fontId="30" fillId="6" borderId="24" xfId="18" applyFont="1" applyFill="1" applyBorder="1" applyAlignment="1">
      <alignment horizontal="right" vertical="top"/>
    </xf>
    <xf numFmtId="0" fontId="30" fillId="6" borderId="15" xfId="18" applyFont="1" applyFill="1" applyBorder="1" applyAlignment="1">
      <alignment horizontal="center" vertical="center"/>
    </xf>
    <xf numFmtId="0" fontId="30" fillId="6" borderId="16" xfId="18" applyFont="1" applyFill="1" applyBorder="1" applyAlignment="1">
      <alignment horizontal="center" vertical="center"/>
    </xf>
    <xf numFmtId="0" fontId="30" fillId="6" borderId="62" xfId="18" applyFont="1" applyFill="1" applyBorder="1" applyAlignment="1">
      <alignment horizontal="center" vertical="center"/>
    </xf>
    <xf numFmtId="0" fontId="30" fillId="0" borderId="6" xfId="18" applyFont="1" applyFill="1" applyBorder="1" applyAlignment="1">
      <alignment vertical="center" wrapText="1"/>
    </xf>
    <xf numFmtId="181" fontId="30" fillId="0" borderId="184" xfId="18" applyNumberFormat="1" applyFont="1" applyFill="1" applyBorder="1" applyAlignment="1" applyProtection="1">
      <alignment horizontal="right" vertical="center" shrinkToFit="1"/>
    </xf>
    <xf numFmtId="181" fontId="30" fillId="0" borderId="185" xfId="18" applyNumberFormat="1" applyFont="1" applyFill="1" applyBorder="1" applyAlignment="1" applyProtection="1">
      <alignment horizontal="right" vertical="center" shrinkToFit="1"/>
    </xf>
    <xf numFmtId="181" fontId="30" fillId="0" borderId="186" xfId="18" applyNumberFormat="1" applyFont="1" applyFill="1" applyBorder="1" applyAlignment="1" applyProtection="1">
      <alignment horizontal="right" vertical="center" shrinkToFit="1"/>
    </xf>
    <xf numFmtId="0" fontId="30" fillId="0" borderId="10" xfId="18" applyFont="1" applyFill="1" applyBorder="1" applyAlignment="1">
      <alignment vertical="center"/>
    </xf>
    <xf numFmtId="181" fontId="30" fillId="0" borderId="187" xfId="18" applyNumberFormat="1" applyFont="1" applyFill="1" applyBorder="1" applyAlignment="1" applyProtection="1">
      <alignment horizontal="right" vertical="center" shrinkToFit="1"/>
    </xf>
    <xf numFmtId="181" fontId="30" fillId="0" borderId="12" xfId="18" applyNumberFormat="1" applyFont="1" applyFill="1" applyBorder="1" applyAlignment="1" applyProtection="1">
      <alignment horizontal="right" vertical="center" shrinkToFit="1"/>
    </xf>
    <xf numFmtId="181" fontId="30" fillId="0" borderId="188" xfId="18" applyNumberFormat="1" applyFont="1" applyFill="1" applyBorder="1" applyAlignment="1" applyProtection="1">
      <alignment horizontal="right" vertical="center" shrinkToFit="1"/>
    </xf>
    <xf numFmtId="0" fontId="30" fillId="0" borderId="1" xfId="18" applyFont="1" applyFill="1" applyBorder="1" applyAlignment="1">
      <alignment vertical="center"/>
    </xf>
    <xf numFmtId="0" fontId="30" fillId="0" borderId="55" xfId="18" applyFont="1" applyFill="1" applyBorder="1" applyAlignment="1">
      <alignment vertical="center"/>
    </xf>
    <xf numFmtId="181" fontId="30" fillId="0" borderId="113" xfId="18" applyNumberFormat="1" applyFont="1" applyFill="1" applyBorder="1" applyAlignment="1" applyProtection="1">
      <alignment horizontal="right" vertical="center" shrinkToFit="1"/>
    </xf>
    <xf numFmtId="181" fontId="30" fillId="0" borderId="183" xfId="18" applyNumberFormat="1" applyFont="1" applyFill="1" applyBorder="1" applyAlignment="1" applyProtection="1">
      <alignment horizontal="right" vertical="center" shrinkToFit="1"/>
    </xf>
    <xf numFmtId="181" fontId="30" fillId="0" borderId="64" xfId="18" applyNumberFormat="1" applyFont="1" applyFill="1" applyBorder="1" applyAlignment="1" applyProtection="1">
      <alignment horizontal="right" vertical="center" shrinkToFit="1"/>
    </xf>
    <xf numFmtId="0" fontId="30" fillId="0" borderId="0" xfId="18" applyFont="1" applyAlignment="1"/>
    <xf numFmtId="0" fontId="3" fillId="0" borderId="0" xfId="19">
      <alignment vertical="center"/>
    </xf>
    <xf numFmtId="0" fontId="28" fillId="0" borderId="0" xfId="19" applyFont="1" applyAlignment="1">
      <alignment horizontal="center" vertical="center"/>
    </xf>
    <xf numFmtId="0" fontId="30" fillId="6" borderId="22" xfId="19" applyFont="1" applyFill="1" applyBorder="1" applyAlignment="1"/>
    <xf numFmtId="0" fontId="30" fillId="6" borderId="23" xfId="19" applyFont="1" applyFill="1" applyBorder="1" applyAlignment="1"/>
    <xf numFmtId="0" fontId="30" fillId="6" borderId="23" xfId="19" applyFont="1" applyFill="1" applyBorder="1" applyAlignment="1">
      <alignment horizontal="right" vertical="center"/>
    </xf>
    <xf numFmtId="0" fontId="30" fillId="6" borderId="24" xfId="19" applyFont="1" applyFill="1" applyBorder="1" applyAlignment="1">
      <alignment horizontal="right" vertical="top"/>
    </xf>
    <xf numFmtId="0" fontId="30" fillId="6" borderId="15" xfId="19" applyFont="1" applyFill="1" applyBorder="1" applyAlignment="1">
      <alignment horizontal="center" vertical="center"/>
    </xf>
    <xf numFmtId="0" fontId="30" fillId="6" borderId="16" xfId="19" applyFont="1" applyFill="1" applyBorder="1" applyAlignment="1">
      <alignment horizontal="center" vertical="center"/>
    </xf>
    <xf numFmtId="0" fontId="30" fillId="6" borderId="18" xfId="19" applyFont="1" applyFill="1" applyBorder="1" applyAlignment="1">
      <alignment horizontal="center" vertical="center"/>
    </xf>
    <xf numFmtId="0" fontId="30" fillId="0" borderId="6" xfId="19" applyFont="1" applyFill="1" applyBorder="1" applyAlignment="1">
      <alignment vertical="center" wrapText="1"/>
    </xf>
    <xf numFmtId="181" fontId="30" fillId="0" borderId="184" xfId="19" applyNumberFormat="1" applyFont="1" applyFill="1" applyBorder="1" applyAlignment="1" applyProtection="1">
      <alignment horizontal="right" vertical="center" shrinkToFit="1"/>
    </xf>
    <xf numFmtId="181" fontId="30" fillId="0" borderId="185" xfId="19" applyNumberFormat="1" applyFont="1" applyFill="1" applyBorder="1" applyAlignment="1" applyProtection="1">
      <alignment horizontal="right" vertical="center" shrinkToFit="1"/>
    </xf>
    <xf numFmtId="181" fontId="30" fillId="0" borderId="186" xfId="19" applyNumberFormat="1" applyFont="1" applyFill="1" applyBorder="1" applyAlignment="1" applyProtection="1">
      <alignment horizontal="right" vertical="center" shrinkToFit="1"/>
    </xf>
    <xf numFmtId="0" fontId="30" fillId="0" borderId="10" xfId="19" applyFont="1" applyFill="1" applyBorder="1" applyAlignment="1">
      <alignment vertical="center"/>
    </xf>
    <xf numFmtId="181" fontId="30" fillId="0" borderId="187" xfId="19" applyNumberFormat="1" applyFont="1" applyFill="1" applyBorder="1" applyAlignment="1" applyProtection="1">
      <alignment horizontal="right" vertical="center" shrinkToFit="1"/>
    </xf>
    <xf numFmtId="181" fontId="30" fillId="0" borderId="12" xfId="19" applyNumberFormat="1" applyFont="1" applyFill="1" applyBorder="1" applyAlignment="1" applyProtection="1">
      <alignment horizontal="right" vertical="center" shrinkToFit="1"/>
    </xf>
    <xf numFmtId="181" fontId="30" fillId="0" borderId="188" xfId="19" applyNumberFormat="1" applyFont="1" applyFill="1" applyBorder="1" applyAlignment="1" applyProtection="1">
      <alignment horizontal="right" vertical="center" shrinkToFit="1"/>
    </xf>
    <xf numFmtId="0" fontId="30" fillId="0" borderId="1" xfId="19" applyFont="1" applyFill="1" applyBorder="1" applyAlignment="1">
      <alignment vertical="center"/>
    </xf>
    <xf numFmtId="0" fontId="30" fillId="0" borderId="33" xfId="19" applyFont="1" applyFill="1" applyBorder="1" applyAlignment="1">
      <alignment vertical="center"/>
    </xf>
    <xf numFmtId="0" fontId="30" fillId="0" borderId="10" xfId="19" applyFont="1" applyFill="1" applyBorder="1" applyAlignment="1">
      <alignment vertical="center" wrapText="1"/>
    </xf>
    <xf numFmtId="0" fontId="30" fillId="0" borderId="55" xfId="19" applyFont="1" applyFill="1" applyBorder="1" applyAlignment="1">
      <alignment vertical="center"/>
    </xf>
    <xf numFmtId="181" fontId="30" fillId="0" borderId="113" xfId="19" applyNumberFormat="1" applyFont="1" applyFill="1" applyBorder="1" applyAlignment="1" applyProtection="1">
      <alignment horizontal="right" vertical="center" shrinkToFit="1"/>
    </xf>
    <xf numFmtId="181" fontId="30" fillId="0" borderId="183" xfId="19" applyNumberFormat="1" applyFont="1" applyFill="1" applyBorder="1" applyAlignment="1" applyProtection="1">
      <alignment horizontal="right" vertical="center" shrinkToFit="1"/>
    </xf>
    <xf numFmtId="181" fontId="30" fillId="0" borderId="64" xfId="19" applyNumberFormat="1" applyFont="1" applyFill="1" applyBorder="1" applyAlignment="1" applyProtection="1">
      <alignment horizontal="right" vertical="center" shrinkToFit="1"/>
    </xf>
    <xf numFmtId="0" fontId="30" fillId="0" borderId="0" xfId="19" applyFont="1" applyFill="1" applyBorder="1" applyAlignment="1"/>
    <xf numFmtId="0" fontId="30" fillId="0" borderId="0" xfId="19" applyFont="1" applyFill="1" applyBorder="1" applyAlignment="1">
      <alignment vertical="center"/>
    </xf>
    <xf numFmtId="0" fontId="30" fillId="0" borderId="0" xfId="19" applyFont="1" applyFill="1" applyBorder="1" applyAlignment="1">
      <alignment horizontal="left" vertical="center"/>
    </xf>
    <xf numFmtId="181" fontId="30" fillId="0" borderId="0" xfId="19" applyNumberFormat="1" applyFont="1" applyFill="1" applyBorder="1" applyAlignment="1" applyProtection="1">
      <alignment horizontal="right" vertical="center"/>
    </xf>
    <xf numFmtId="0" fontId="28" fillId="0" borderId="0" xfId="16" applyFont="1" applyAlignment="1">
      <alignment horizontal="right"/>
    </xf>
    <xf numFmtId="0" fontId="31" fillId="6" borderId="22" xfId="16" applyFont="1" applyFill="1" applyBorder="1" applyAlignment="1"/>
    <xf numFmtId="0" fontId="31" fillId="6" borderId="23" xfId="16" applyFont="1" applyFill="1" applyBorder="1" applyAlignment="1">
      <alignment horizontal="right" vertical="top"/>
    </xf>
    <xf numFmtId="0" fontId="31" fillId="6" borderId="24" xfId="16" applyFont="1" applyFill="1" applyBorder="1" applyAlignment="1">
      <alignment horizontal="right" vertical="top"/>
    </xf>
    <xf numFmtId="0" fontId="32" fillId="8" borderId="16" xfId="20" applyFont="1" applyFill="1" applyBorder="1" applyAlignment="1">
      <alignment horizontal="center" vertical="center"/>
    </xf>
    <xf numFmtId="0" fontId="32" fillId="8" borderId="62" xfId="20" applyFont="1" applyFill="1" applyBorder="1" applyAlignment="1">
      <alignment horizontal="center" vertical="center"/>
    </xf>
    <xf numFmtId="0" fontId="31" fillId="0" borderId="28" xfId="16" applyFont="1" applyFill="1" applyBorder="1" applyAlignment="1">
      <alignment horizontal="center" vertical="center" wrapText="1"/>
    </xf>
    <xf numFmtId="181" fontId="31" fillId="0" borderId="16" xfId="20" applyNumberFormat="1" applyFont="1" applyFill="1" applyBorder="1" applyAlignment="1" applyProtection="1">
      <alignment horizontal="right" vertical="center" shrinkToFit="1"/>
    </xf>
    <xf numFmtId="181" fontId="31" fillId="0" borderId="18" xfId="20" applyNumberFormat="1" applyFont="1" applyFill="1" applyBorder="1" applyAlignment="1" applyProtection="1">
      <alignment horizontal="right" vertical="center" shrinkToFit="1"/>
    </xf>
    <xf numFmtId="0" fontId="31" fillId="0" borderId="39" xfId="16" applyFont="1" applyFill="1" applyBorder="1" applyAlignment="1">
      <alignment horizontal="center" vertical="center" wrapText="1"/>
    </xf>
    <xf numFmtId="181" fontId="31" fillId="0" borderId="37" xfId="20" applyNumberFormat="1" applyFont="1" applyFill="1" applyBorder="1" applyAlignment="1" applyProtection="1">
      <alignment horizontal="right" vertical="center" shrinkToFit="1"/>
    </xf>
    <xf numFmtId="181" fontId="31" fillId="0" borderId="38" xfId="20" applyNumberFormat="1" applyFont="1" applyFill="1" applyBorder="1" applyAlignment="1" applyProtection="1">
      <alignment horizontal="right" vertical="center" shrinkToFit="1"/>
    </xf>
    <xf numFmtId="181" fontId="31" fillId="0" borderId="12" xfId="20" applyNumberFormat="1" applyFont="1" applyFill="1" applyBorder="1" applyAlignment="1" applyProtection="1">
      <alignment horizontal="right" vertical="center" shrinkToFit="1"/>
    </xf>
    <xf numFmtId="181" fontId="31" fillId="0" borderId="188" xfId="20" applyNumberFormat="1" applyFont="1" applyFill="1" applyBorder="1" applyAlignment="1" applyProtection="1">
      <alignment horizontal="right" vertical="center" shrinkToFit="1"/>
    </xf>
    <xf numFmtId="0" fontId="31" fillId="0" borderId="25" xfId="16" applyFont="1" applyFill="1" applyBorder="1" applyAlignment="1">
      <alignment horizontal="center" vertical="center"/>
    </xf>
    <xf numFmtId="181" fontId="31" fillId="0" borderId="12" xfId="20" applyNumberFormat="1" applyFont="1" applyFill="1" applyBorder="1" applyAlignment="1" applyProtection="1">
      <alignment horizontal="right" vertical="center" shrinkToFit="1"/>
      <protection locked="0"/>
    </xf>
    <xf numFmtId="181" fontId="31" fillId="0" borderId="188" xfId="20" applyNumberFormat="1" applyFont="1" applyFill="1" applyBorder="1" applyAlignment="1" applyProtection="1">
      <alignment horizontal="right" vertical="center" shrinkToFit="1"/>
      <protection locked="0"/>
    </xf>
    <xf numFmtId="0" fontId="31" fillId="0" borderId="41" xfId="16" applyFont="1" applyFill="1" applyBorder="1" applyAlignment="1">
      <alignment horizontal="center" vertical="center"/>
    </xf>
    <xf numFmtId="181" fontId="31" fillId="0" borderId="183" xfId="20" applyNumberFormat="1" applyFont="1" applyFill="1" applyBorder="1" applyAlignment="1" applyProtection="1">
      <alignment horizontal="right" vertical="center" shrinkToFit="1"/>
      <protection locked="0"/>
    </xf>
    <xf numFmtId="181" fontId="31" fillId="0" borderId="64" xfId="20" applyNumberFormat="1" applyFont="1" applyFill="1" applyBorder="1" applyAlignment="1" applyProtection="1">
      <alignment horizontal="right" vertical="center" shrinkToFit="1"/>
      <protection locked="0"/>
    </xf>
    <xf numFmtId="0" fontId="31" fillId="0" borderId="22" xfId="16" applyFont="1" applyFill="1" applyBorder="1" applyAlignment="1">
      <alignment horizontal="center" vertical="center"/>
    </xf>
    <xf numFmtId="181" fontId="31" fillId="0" borderId="60" xfId="20" applyNumberFormat="1" applyFont="1" applyFill="1" applyBorder="1" applyAlignment="1" applyProtection="1">
      <alignment horizontal="right" vertical="center" shrinkToFit="1"/>
    </xf>
    <xf numFmtId="181" fontId="31" fillId="0" borderId="62" xfId="20" applyNumberFormat="1" applyFont="1" applyFill="1" applyBorder="1" applyAlignment="1" applyProtection="1">
      <alignment horizontal="right" vertical="center" shrinkToFit="1"/>
    </xf>
    <xf numFmtId="0" fontId="9" fillId="0" borderId="0" xfId="7" applyFont="1" applyFill="1" applyBorder="1" applyAlignment="1" applyProtection="1">
      <alignment horizontal="center" vertical="center" shrinkToFit="1"/>
      <protection hidden="1"/>
    </xf>
    <xf numFmtId="188" fontId="9" fillId="0" borderId="0" xfId="7" applyNumberFormat="1" applyFont="1" applyFill="1" applyBorder="1" applyAlignment="1" applyProtection="1">
      <alignment horizontal="center" vertical="center" shrinkToFit="1"/>
      <protection hidden="1"/>
    </xf>
    <xf numFmtId="0" fontId="15" fillId="0" borderId="0" xfId="7" applyNumberFormat="1" applyFont="1" applyFill="1" applyBorder="1" applyAlignment="1" applyProtection="1">
      <alignment horizontal="left" vertical="center" wrapText="1"/>
      <protection hidden="1"/>
    </xf>
    <xf numFmtId="0" fontId="9" fillId="0" borderId="0" xfId="7" applyFont="1" applyFill="1" applyBorder="1" applyAlignment="1">
      <alignment horizontal="center" vertical="center" shrinkToFit="1"/>
    </xf>
    <xf numFmtId="0" fontId="9" fillId="0" borderId="0" xfId="7" applyFont="1" applyFill="1" applyBorder="1" applyAlignment="1">
      <alignment horizontal="center" vertical="center"/>
    </xf>
    <xf numFmtId="49" fontId="9" fillId="0" borderId="0" xfId="7" applyNumberFormat="1" applyFont="1" applyFill="1" applyBorder="1" applyAlignment="1">
      <alignment horizontal="center" vertical="center"/>
    </xf>
    <xf numFmtId="0" fontId="9" fillId="0" borderId="55" xfId="7" applyFont="1" applyFill="1" applyBorder="1" applyAlignment="1">
      <alignment vertical="center"/>
    </xf>
    <xf numFmtId="0" fontId="9" fillId="0" borderId="56" xfId="7" applyFont="1" applyFill="1" applyBorder="1" applyAlignment="1">
      <alignment vertical="center"/>
    </xf>
    <xf numFmtId="0" fontId="9" fillId="0" borderId="57" xfId="7" applyFont="1" applyFill="1" applyBorder="1" applyAlignment="1">
      <alignment vertical="center"/>
    </xf>
    <xf numFmtId="177" fontId="9" fillId="0" borderId="55" xfId="7" applyNumberFormat="1" applyFont="1" applyFill="1" applyBorder="1" applyAlignment="1">
      <alignment horizontal="right" vertical="center"/>
    </xf>
    <xf numFmtId="177" fontId="9" fillId="0" borderId="56" xfId="7" applyNumberFormat="1" applyFont="1" applyFill="1" applyBorder="1" applyAlignment="1">
      <alignment horizontal="right" vertical="center"/>
    </xf>
    <xf numFmtId="177" fontId="9" fillId="0" borderId="57" xfId="7" applyNumberFormat="1" applyFont="1" applyFill="1" applyBorder="1" applyAlignment="1">
      <alignment horizontal="right" vertical="center"/>
    </xf>
    <xf numFmtId="0" fontId="9" fillId="0" borderId="44" xfId="7" applyFont="1" applyFill="1" applyBorder="1" applyAlignment="1">
      <alignment horizontal="center" vertical="center" shrinkToFit="1"/>
    </xf>
    <xf numFmtId="0" fontId="9" fillId="0" borderId="47" xfId="7" applyFont="1" applyFill="1" applyBorder="1" applyAlignment="1">
      <alignment horizontal="center" vertical="center" shrinkToFit="1"/>
    </xf>
    <xf numFmtId="0" fontId="9" fillId="0" borderId="42" xfId="7" applyFont="1" applyFill="1" applyBorder="1" applyAlignment="1">
      <alignment horizontal="center" vertical="center" shrinkToFit="1"/>
    </xf>
    <xf numFmtId="183" fontId="9" fillId="0" borderId="55" xfId="7" applyNumberFormat="1" applyFont="1" applyFill="1" applyBorder="1" applyAlignment="1">
      <alignment horizontal="right" vertical="center" shrinkToFit="1"/>
    </xf>
    <xf numFmtId="183" fontId="9" fillId="0" borderId="56" xfId="7" applyNumberFormat="1" applyFont="1" applyFill="1" applyBorder="1" applyAlignment="1">
      <alignment horizontal="right" vertical="center" shrinkToFit="1"/>
    </xf>
    <xf numFmtId="183" fontId="9" fillId="0" borderId="58" xfId="7" applyNumberFormat="1" applyFont="1" applyFill="1" applyBorder="1" applyAlignment="1">
      <alignment horizontal="right" vertical="center" shrinkToFit="1"/>
    </xf>
    <xf numFmtId="0" fontId="13" fillId="0" borderId="46" xfId="8" applyFont="1" applyFill="1" applyBorder="1" applyAlignment="1">
      <alignment horizontal="left" vertical="center"/>
    </xf>
    <xf numFmtId="0" fontId="13" fillId="0" borderId="47" xfId="8" applyFont="1" applyFill="1" applyBorder="1" applyAlignment="1">
      <alignment horizontal="left" vertical="center"/>
    </xf>
    <xf numFmtId="0" fontId="13" fillId="0" borderId="48" xfId="8" applyFont="1" applyFill="1" applyBorder="1" applyAlignment="1">
      <alignment horizontal="left" vertical="center"/>
    </xf>
    <xf numFmtId="183" fontId="9" fillId="0" borderId="28" xfId="7" applyNumberFormat="1" applyFont="1" applyFill="1" applyBorder="1" applyAlignment="1">
      <alignment horizontal="right" vertical="center" shrinkToFit="1"/>
    </xf>
    <xf numFmtId="183" fontId="9" fillId="0" borderId="0" xfId="7" applyNumberFormat="1" applyFont="1" applyFill="1" applyBorder="1" applyAlignment="1">
      <alignment horizontal="right" vertical="center" shrinkToFit="1"/>
    </xf>
    <xf numFmtId="183" fontId="9" fillId="0" borderId="29" xfId="7" applyNumberFormat="1" applyFont="1" applyFill="1" applyBorder="1" applyAlignment="1">
      <alignment horizontal="right" vertical="center" shrinkToFit="1"/>
    </xf>
    <xf numFmtId="0" fontId="9" fillId="0" borderId="10" xfId="7" applyFont="1" applyFill="1" applyBorder="1" applyAlignment="1">
      <alignment vertical="center"/>
    </xf>
    <xf numFmtId="0" fontId="9" fillId="0" borderId="9" xfId="7" applyFont="1" applyFill="1" applyBorder="1" applyAlignment="1">
      <alignment vertical="center"/>
    </xf>
    <xf numFmtId="0" fontId="9" fillId="0" borderId="11" xfId="7" applyFont="1" applyFill="1" applyBorder="1" applyAlignment="1">
      <alignment vertical="center"/>
    </xf>
    <xf numFmtId="177" fontId="9" fillId="0" borderId="10" xfId="7" applyNumberFormat="1" applyFont="1" applyFill="1" applyBorder="1" applyAlignment="1">
      <alignment horizontal="right" vertical="center" shrinkToFit="1"/>
    </xf>
    <xf numFmtId="177" fontId="9" fillId="0" borderId="9" xfId="7" applyNumberFormat="1" applyFont="1" applyFill="1" applyBorder="1" applyAlignment="1">
      <alignment horizontal="right" vertical="center" shrinkToFit="1"/>
    </xf>
    <xf numFmtId="177" fontId="9" fillId="0" borderId="11" xfId="7" applyNumberFormat="1" applyFont="1" applyFill="1" applyBorder="1" applyAlignment="1">
      <alignment horizontal="right" vertical="center" shrinkToFit="1"/>
    </xf>
    <xf numFmtId="177" fontId="9" fillId="0" borderId="54" xfId="7" applyNumberFormat="1" applyFont="1" applyFill="1" applyBorder="1" applyAlignment="1">
      <alignment horizontal="right" vertical="center" shrinkToFit="1"/>
    </xf>
    <xf numFmtId="0" fontId="13" fillId="0" borderId="28" xfId="8" applyFont="1" applyFill="1" applyBorder="1" applyAlignment="1">
      <alignment horizontal="left" vertical="center"/>
    </xf>
    <xf numFmtId="0" fontId="13" fillId="0" borderId="0" xfId="8" applyFont="1" applyFill="1" applyBorder="1" applyAlignment="1">
      <alignment horizontal="left" vertical="center"/>
    </xf>
    <xf numFmtId="0" fontId="13" fillId="0" borderId="29" xfId="8" applyFont="1" applyFill="1" applyBorder="1" applyAlignment="1">
      <alignment horizontal="left" vertical="center"/>
    </xf>
    <xf numFmtId="0" fontId="13" fillId="0" borderId="19" xfId="8" applyFont="1" applyFill="1" applyBorder="1" applyAlignment="1">
      <alignment horizontal="center" vertical="center" wrapText="1"/>
    </xf>
    <xf numFmtId="0" fontId="13" fillId="0" borderId="20" xfId="8" applyFont="1" applyFill="1" applyBorder="1" applyAlignment="1">
      <alignment horizontal="center" vertical="center" wrapText="1"/>
    </xf>
    <xf numFmtId="0" fontId="13" fillId="0" borderId="21" xfId="8" applyFont="1" applyFill="1" applyBorder="1" applyAlignment="1">
      <alignment horizontal="center" vertical="center" wrapText="1"/>
    </xf>
    <xf numFmtId="0" fontId="13" fillId="0" borderId="28" xfId="8" applyFont="1" applyFill="1" applyBorder="1" applyAlignment="1">
      <alignment horizontal="center" vertical="center" wrapText="1"/>
    </xf>
    <xf numFmtId="0" fontId="13" fillId="0" borderId="0" xfId="8" applyFont="1" applyFill="1" applyBorder="1" applyAlignment="1">
      <alignment horizontal="center" vertical="center" wrapText="1"/>
    </xf>
    <xf numFmtId="0" fontId="13" fillId="0" borderId="29" xfId="8" applyFont="1" applyFill="1" applyBorder="1" applyAlignment="1">
      <alignment horizontal="center" vertical="center" wrapText="1"/>
    </xf>
    <xf numFmtId="0" fontId="13" fillId="0" borderId="46" xfId="8" applyFont="1" applyFill="1" applyBorder="1" applyAlignment="1">
      <alignment horizontal="center" vertical="center" wrapText="1"/>
    </xf>
    <xf numFmtId="0" fontId="13" fillId="0" borderId="47" xfId="8" applyFont="1" applyFill="1" applyBorder="1" applyAlignment="1">
      <alignment horizontal="center" vertical="center" wrapText="1"/>
    </xf>
    <xf numFmtId="0" fontId="13" fillId="0" borderId="48" xfId="8" applyFont="1" applyFill="1" applyBorder="1" applyAlignment="1">
      <alignment horizontal="center" vertical="center" wrapText="1"/>
    </xf>
    <xf numFmtId="0" fontId="13" fillId="0" borderId="19" xfId="8" applyFont="1" applyFill="1" applyBorder="1" applyAlignment="1">
      <alignment horizontal="left" vertical="center"/>
    </xf>
    <xf numFmtId="0" fontId="13" fillId="0" borderId="20" xfId="8" applyFont="1" applyFill="1" applyBorder="1" applyAlignment="1">
      <alignment horizontal="left" vertical="center"/>
    </xf>
    <xf numFmtId="0" fontId="13" fillId="0" borderId="21" xfId="8" applyFont="1" applyFill="1" applyBorder="1" applyAlignment="1">
      <alignment horizontal="left" vertical="center"/>
    </xf>
    <xf numFmtId="177" fontId="9" fillId="0" borderId="19" xfId="7" applyNumberFormat="1" applyFont="1" applyFill="1" applyBorder="1" applyAlignment="1">
      <alignment horizontal="right" vertical="center" shrinkToFit="1"/>
    </xf>
    <xf numFmtId="177" fontId="9" fillId="0" borderId="20" xfId="7" applyNumberFormat="1" applyFont="1" applyFill="1" applyBorder="1" applyAlignment="1">
      <alignment horizontal="right" vertical="center" shrinkToFit="1"/>
    </xf>
    <xf numFmtId="177" fontId="9" fillId="0" borderId="21" xfId="7" applyNumberFormat="1" applyFont="1" applyFill="1" applyBorder="1" applyAlignment="1">
      <alignment horizontal="right" vertical="center" shrinkToFit="1"/>
    </xf>
    <xf numFmtId="0" fontId="15" fillId="0" borderId="0" xfId="7" applyFont="1" applyFill="1" applyBorder="1" applyAlignment="1">
      <alignment horizontal="left" vertical="center" wrapText="1"/>
    </xf>
    <xf numFmtId="0" fontId="15" fillId="0" borderId="29" xfId="7" applyFont="1" applyFill="1" applyBorder="1" applyAlignment="1">
      <alignment horizontal="left" vertical="center" wrapText="1"/>
    </xf>
    <xf numFmtId="177" fontId="9" fillId="0" borderId="28" xfId="7" applyNumberFormat="1" applyFont="1" applyFill="1" applyBorder="1" applyAlignment="1">
      <alignment horizontal="right" vertical="center" shrinkToFit="1"/>
    </xf>
    <xf numFmtId="177" fontId="9" fillId="0" borderId="0" xfId="7" applyNumberFormat="1" applyFont="1" applyFill="1" applyBorder="1" applyAlignment="1">
      <alignment horizontal="right" vertical="center" shrinkToFit="1"/>
    </xf>
    <xf numFmtId="177" fontId="9" fillId="0" borderId="29" xfId="7" applyNumberFormat="1" applyFont="1" applyFill="1" applyBorder="1" applyAlignment="1">
      <alignment horizontal="right" vertical="center" shrinkToFit="1"/>
    </xf>
    <xf numFmtId="177" fontId="9" fillId="0" borderId="46" xfId="7" applyNumberFormat="1" applyFont="1" applyFill="1" applyBorder="1" applyAlignment="1">
      <alignment horizontal="right" vertical="center" shrinkToFit="1"/>
    </xf>
    <xf numFmtId="177" fontId="9" fillId="0" borderId="47" xfId="7" applyNumberFormat="1" applyFont="1" applyFill="1" applyBorder="1" applyAlignment="1">
      <alignment horizontal="right" vertical="center" shrinkToFit="1"/>
    </xf>
    <xf numFmtId="177" fontId="9" fillId="0" borderId="48" xfId="7" applyNumberFormat="1" applyFont="1" applyFill="1" applyBorder="1" applyAlignment="1">
      <alignment horizontal="right" vertical="center" shrinkToFit="1"/>
    </xf>
    <xf numFmtId="0" fontId="9" fillId="0" borderId="46" xfId="7" applyFont="1" applyFill="1" applyBorder="1" applyAlignment="1">
      <alignment horizontal="left" vertical="center"/>
    </xf>
    <xf numFmtId="0" fontId="9" fillId="0" borderId="47" xfId="7" applyFont="1" applyFill="1" applyBorder="1" applyAlignment="1">
      <alignment horizontal="left" vertical="center"/>
    </xf>
    <xf numFmtId="0" fontId="9" fillId="0" borderId="48" xfId="7" applyFont="1" applyFill="1" applyBorder="1" applyAlignment="1">
      <alignment horizontal="left" vertical="center"/>
    </xf>
    <xf numFmtId="0" fontId="9" fillId="0" borderId="28" xfId="7" applyFont="1" applyFill="1" applyBorder="1" applyAlignment="1">
      <alignment horizontal="left" vertical="center"/>
    </xf>
    <xf numFmtId="0" fontId="9" fillId="0" borderId="0" xfId="7" applyFont="1" applyFill="1" applyBorder="1" applyAlignment="1">
      <alignment horizontal="left" vertical="center"/>
    </xf>
    <xf numFmtId="0" fontId="9" fillId="0" borderId="29" xfId="7" applyFont="1" applyFill="1" applyBorder="1" applyAlignment="1">
      <alignment horizontal="left" vertical="center"/>
    </xf>
    <xf numFmtId="0" fontId="16" fillId="0" borderId="9" xfId="7" applyFont="1" applyFill="1" applyBorder="1">
      <alignment vertical="center"/>
    </xf>
    <xf numFmtId="0" fontId="16" fillId="0" borderId="11" xfId="7" applyFont="1" applyFill="1" applyBorder="1">
      <alignment vertical="center"/>
    </xf>
    <xf numFmtId="0" fontId="9" fillId="0" borderId="1" xfId="7" applyFont="1" applyFill="1" applyBorder="1" applyAlignment="1">
      <alignment horizontal="center" vertical="center" wrapText="1"/>
    </xf>
    <xf numFmtId="0" fontId="9" fillId="0" borderId="2" xfId="7" applyFont="1" applyFill="1" applyBorder="1" applyAlignment="1">
      <alignment horizontal="center" vertical="center"/>
    </xf>
    <xf numFmtId="0" fontId="9" fillId="0" borderId="3" xfId="7" applyFont="1" applyFill="1" applyBorder="1" applyAlignment="1">
      <alignment horizontal="center" vertical="center"/>
    </xf>
    <xf numFmtId="0" fontId="9" fillId="0" borderId="6" xfId="7" applyFont="1" applyFill="1" applyBorder="1" applyAlignment="1">
      <alignment horizontal="center" vertical="center"/>
    </xf>
    <xf numFmtId="0" fontId="9" fillId="0" borderId="7" xfId="7" applyFont="1" applyFill="1" applyBorder="1" applyAlignment="1">
      <alignment horizontal="center" vertical="center"/>
    </xf>
    <xf numFmtId="0" fontId="9" fillId="0" borderId="8" xfId="7" applyFont="1" applyFill="1" applyBorder="1" applyAlignment="1">
      <alignment horizontal="center" vertical="center"/>
    </xf>
    <xf numFmtId="0" fontId="9" fillId="0" borderId="2" xfId="7" applyFont="1" applyFill="1" applyBorder="1" applyAlignment="1">
      <alignment horizontal="center" vertical="center" wrapText="1"/>
    </xf>
    <xf numFmtId="0" fontId="9" fillId="0" borderId="3" xfId="7" applyFont="1" applyFill="1" applyBorder="1" applyAlignment="1">
      <alignment horizontal="center" vertical="center" wrapText="1"/>
    </xf>
    <xf numFmtId="0" fontId="9" fillId="0" borderId="6" xfId="7" applyFont="1" applyFill="1" applyBorder="1" applyAlignment="1">
      <alignment horizontal="center" vertical="center" wrapText="1"/>
    </xf>
    <xf numFmtId="0" fontId="9" fillId="0" borderId="7" xfId="7" applyFont="1" applyFill="1" applyBorder="1" applyAlignment="1">
      <alignment horizontal="center" vertical="center" wrapText="1"/>
    </xf>
    <xf numFmtId="0" fontId="9" fillId="0" borderId="8" xfId="7" applyFont="1" applyFill="1" applyBorder="1" applyAlignment="1">
      <alignment horizontal="center" vertical="center" wrapText="1"/>
    </xf>
    <xf numFmtId="0" fontId="15" fillId="0" borderId="1" xfId="7" applyFont="1" applyFill="1" applyBorder="1" applyAlignment="1">
      <alignment horizontal="center" vertical="center" wrapText="1"/>
    </xf>
    <xf numFmtId="0" fontId="15" fillId="0" borderId="2" xfId="7" applyFont="1" applyFill="1" applyBorder="1" applyAlignment="1">
      <alignment horizontal="center" vertical="center" wrapText="1"/>
    </xf>
    <xf numFmtId="0" fontId="15" fillId="0" borderId="40" xfId="7" applyFont="1" applyFill="1" applyBorder="1" applyAlignment="1">
      <alignment horizontal="center" vertical="center" wrapText="1"/>
    </xf>
    <xf numFmtId="0" fontId="15" fillId="0" borderId="6" xfId="7" applyFont="1" applyFill="1" applyBorder="1" applyAlignment="1">
      <alignment horizontal="center" vertical="center" wrapText="1"/>
    </xf>
    <xf numFmtId="0" fontId="15" fillId="0" borderId="7" xfId="7" applyFont="1" applyFill="1" applyBorder="1" applyAlignment="1">
      <alignment horizontal="center" vertical="center" wrapText="1"/>
    </xf>
    <xf numFmtId="0" fontId="15" fillId="0" borderId="31" xfId="7" applyFont="1" applyFill="1" applyBorder="1" applyAlignment="1">
      <alignment horizontal="center" vertical="center" wrapText="1"/>
    </xf>
    <xf numFmtId="0" fontId="9" fillId="0" borderId="66" xfId="7" applyFont="1" applyFill="1" applyBorder="1" applyAlignment="1">
      <alignment horizontal="center" vertical="center"/>
    </xf>
    <xf numFmtId="0" fontId="9" fillId="0" borderId="51" xfId="7" applyFont="1" applyFill="1" applyBorder="1" applyAlignment="1">
      <alignment horizontal="center" vertical="center"/>
    </xf>
    <xf numFmtId="0" fontId="9" fillId="0" borderId="53" xfId="7" applyFont="1" applyFill="1" applyBorder="1" applyAlignment="1">
      <alignment horizontal="center" vertical="center"/>
    </xf>
    <xf numFmtId="0" fontId="9" fillId="0" borderId="39" xfId="7" applyFont="1" applyFill="1" applyBorder="1" applyAlignment="1">
      <alignment horizontal="center" vertical="center" textRotation="255"/>
    </xf>
    <xf numFmtId="0" fontId="9" fillId="0" borderId="2" xfId="7" applyFont="1" applyFill="1" applyBorder="1" applyAlignment="1">
      <alignment horizontal="center" vertical="center" textRotation="255"/>
    </xf>
    <xf numFmtId="0" fontId="9" fillId="0" borderId="3" xfId="7" applyFont="1" applyFill="1" applyBorder="1" applyAlignment="1">
      <alignment horizontal="center" vertical="center" textRotation="255"/>
    </xf>
    <xf numFmtId="0" fontId="9" fillId="0" borderId="28" xfId="7" applyFont="1" applyFill="1" applyBorder="1" applyAlignment="1">
      <alignment horizontal="center" vertical="center" textRotation="255"/>
    </xf>
    <xf numFmtId="0" fontId="9" fillId="0" borderId="0" xfId="7" applyFont="1" applyFill="1" applyBorder="1" applyAlignment="1">
      <alignment horizontal="center" vertical="center" textRotation="255"/>
    </xf>
    <xf numFmtId="0" fontId="9" fillId="0" borderId="5" xfId="7" applyFont="1" applyFill="1" applyBorder="1" applyAlignment="1">
      <alignment horizontal="center" vertical="center" textRotation="255"/>
    </xf>
    <xf numFmtId="0" fontId="9" fillId="0" borderId="46" xfId="7" applyFont="1" applyFill="1" applyBorder="1" applyAlignment="1">
      <alignment horizontal="center" vertical="center" textRotation="255"/>
    </xf>
    <xf numFmtId="0" fontId="9" fillId="0" borderId="47" xfId="7" applyFont="1" applyFill="1" applyBorder="1" applyAlignment="1">
      <alignment horizontal="center" vertical="center" textRotation="255"/>
    </xf>
    <xf numFmtId="0" fontId="9" fillId="0" borderId="42" xfId="7" applyFont="1" applyFill="1" applyBorder="1" applyAlignment="1">
      <alignment horizontal="center" vertical="center" textRotation="255"/>
    </xf>
    <xf numFmtId="0" fontId="9" fillId="0" borderId="1" xfId="7" applyFont="1" applyFill="1" applyBorder="1" applyAlignment="1">
      <alignment horizontal="center" vertical="center"/>
    </xf>
    <xf numFmtId="0" fontId="15" fillId="0" borderId="3" xfId="7" applyFont="1" applyFill="1" applyBorder="1" applyAlignment="1">
      <alignment horizontal="center" vertical="center" wrapText="1"/>
    </xf>
    <xf numFmtId="0" fontId="15" fillId="0" borderId="8" xfId="7" applyFont="1" applyFill="1" applyBorder="1" applyAlignment="1">
      <alignment horizontal="center" vertical="center" wrapText="1"/>
    </xf>
    <xf numFmtId="0" fontId="9" fillId="0" borderId="1" xfId="7" applyFont="1" applyFill="1" applyBorder="1" applyAlignment="1">
      <alignment horizontal="center" vertical="center" textRotation="255"/>
    </xf>
    <xf numFmtId="0" fontId="9" fillId="0" borderId="4" xfId="7" applyFont="1" applyFill="1" applyBorder="1" applyAlignment="1">
      <alignment horizontal="center" vertical="center" textRotation="255"/>
    </xf>
    <xf numFmtId="0" fontId="9" fillId="0" borderId="6" xfId="7" applyFont="1" applyFill="1" applyBorder="1" applyAlignment="1">
      <alignment horizontal="center" vertical="center" textRotation="255"/>
    </xf>
    <xf numFmtId="0" fontId="9" fillId="0" borderId="7" xfId="7" applyFont="1" applyFill="1" applyBorder="1" applyAlignment="1">
      <alignment horizontal="center" vertical="center" textRotation="255"/>
    </xf>
    <xf numFmtId="0" fontId="9" fillId="0" borderId="8" xfId="7" applyFont="1" applyFill="1" applyBorder="1" applyAlignment="1">
      <alignment horizontal="center" vertical="center" textRotation="255"/>
    </xf>
    <xf numFmtId="0" fontId="9" fillId="0" borderId="10" xfId="7" applyFont="1" applyFill="1" applyBorder="1" applyAlignment="1">
      <alignment horizontal="center" vertical="center"/>
    </xf>
    <xf numFmtId="0" fontId="9" fillId="0" borderId="9" xfId="7" applyFont="1" applyFill="1" applyBorder="1" applyAlignment="1">
      <alignment horizontal="center" vertical="center"/>
    </xf>
    <xf numFmtId="0" fontId="9" fillId="0" borderId="59" xfId="7" applyFont="1" applyFill="1" applyBorder="1" applyAlignment="1">
      <alignment horizontal="center" vertical="center"/>
    </xf>
    <xf numFmtId="0" fontId="9" fillId="0" borderId="49" xfId="7" applyFont="1" applyFill="1" applyBorder="1" applyAlignment="1">
      <alignment horizontal="center" vertical="center"/>
    </xf>
    <xf numFmtId="0" fontId="9" fillId="0" borderId="60" xfId="7" applyFont="1" applyFill="1" applyBorder="1" applyAlignment="1">
      <alignment horizontal="center" vertical="center"/>
    </xf>
    <xf numFmtId="177" fontId="9" fillId="0" borderId="60" xfId="7" applyNumberFormat="1" applyFont="1" applyFill="1" applyBorder="1" applyAlignment="1">
      <alignment horizontal="right" vertical="center" shrinkToFit="1"/>
    </xf>
    <xf numFmtId="177" fontId="9" fillId="0" borderId="61" xfId="7" applyNumberFormat="1" applyFont="1" applyFill="1" applyBorder="1" applyAlignment="1">
      <alignment horizontal="right" vertical="center" shrinkToFit="1"/>
    </xf>
    <xf numFmtId="177" fontId="9" fillId="0" borderId="62" xfId="7" applyNumberFormat="1" applyFont="1" applyFill="1" applyBorder="1" applyAlignment="1">
      <alignment horizontal="right" vertical="center" shrinkToFit="1"/>
    </xf>
    <xf numFmtId="183" fontId="9" fillId="0" borderId="47" xfId="7" applyNumberFormat="1" applyFont="1" applyFill="1" applyBorder="1" applyAlignment="1">
      <alignment horizontal="right" vertical="center"/>
    </xf>
    <xf numFmtId="183" fontId="9" fillId="0" borderId="48" xfId="7" applyNumberFormat="1" applyFont="1" applyFill="1" applyBorder="1" applyAlignment="1">
      <alignment horizontal="right" vertical="center"/>
    </xf>
    <xf numFmtId="0" fontId="9" fillId="0" borderId="63" xfId="7" applyFont="1" applyFill="1" applyBorder="1" applyAlignment="1">
      <alignment vertical="center"/>
    </xf>
    <xf numFmtId="0" fontId="9" fillId="0" borderId="64" xfId="7" applyFont="1" applyFill="1" applyBorder="1" applyAlignment="1">
      <alignment horizontal="center" vertical="center"/>
    </xf>
    <xf numFmtId="0" fontId="9" fillId="0" borderId="58" xfId="7" applyFont="1" applyFill="1" applyBorder="1" applyAlignment="1">
      <alignment horizontal="center" vertical="center"/>
    </xf>
    <xf numFmtId="0" fontId="9" fillId="0" borderId="65" xfId="7" applyFont="1" applyFill="1" applyBorder="1" applyAlignment="1">
      <alignment horizontal="center" vertical="center"/>
    </xf>
    <xf numFmtId="0" fontId="9" fillId="0" borderId="19" xfId="7" applyFont="1" applyFill="1" applyBorder="1" applyAlignment="1">
      <alignment horizontal="center" vertical="center"/>
    </xf>
    <xf numFmtId="0" fontId="9" fillId="0" borderId="20" xfId="7" applyFont="1" applyFill="1" applyBorder="1" applyAlignment="1">
      <alignment horizontal="center" vertical="center"/>
    </xf>
    <xf numFmtId="0" fontId="9" fillId="0" borderId="46" xfId="7" applyFont="1" applyFill="1" applyBorder="1" applyAlignment="1">
      <alignment horizontal="center" vertical="center"/>
    </xf>
    <xf numFmtId="0" fontId="9" fillId="0" borderId="47" xfId="7" applyFont="1" applyFill="1" applyBorder="1" applyAlignment="1">
      <alignment horizontal="center" vertical="center"/>
    </xf>
    <xf numFmtId="177" fontId="9" fillId="0" borderId="20" xfId="7" applyNumberFormat="1" applyFont="1" applyFill="1" applyBorder="1" applyAlignment="1">
      <alignment horizontal="right" vertical="center"/>
    </xf>
    <xf numFmtId="177" fontId="9" fillId="0" borderId="21" xfId="7" applyNumberFormat="1" applyFont="1" applyFill="1" applyBorder="1" applyAlignment="1">
      <alignment horizontal="right" vertical="center"/>
    </xf>
    <xf numFmtId="0" fontId="9" fillId="0" borderId="35" xfId="7" applyFont="1" applyFill="1" applyBorder="1" applyAlignment="1">
      <alignment vertical="center"/>
    </xf>
    <xf numFmtId="185" fontId="9" fillId="0" borderId="60" xfId="7" applyNumberFormat="1" applyFont="1" applyFill="1" applyBorder="1" applyAlignment="1">
      <alignment horizontal="right" vertical="center" shrinkToFit="1"/>
    </xf>
    <xf numFmtId="185" fontId="9" fillId="0" borderId="61" xfId="7" applyNumberFormat="1" applyFont="1" applyFill="1" applyBorder="1" applyAlignment="1">
      <alignment horizontal="right" vertical="center" shrinkToFit="1"/>
    </xf>
    <xf numFmtId="185" fontId="9" fillId="0" borderId="62" xfId="7" applyNumberFormat="1" applyFont="1" applyFill="1" applyBorder="1" applyAlignment="1">
      <alignment horizontal="right" vertical="center" shrinkToFit="1"/>
    </xf>
    <xf numFmtId="183" fontId="9" fillId="0" borderId="57" xfId="7" applyNumberFormat="1" applyFont="1" applyFill="1" applyBorder="1" applyAlignment="1">
      <alignment horizontal="right" vertical="center" shrinkToFit="1"/>
    </xf>
    <xf numFmtId="0" fontId="13" fillId="0" borderId="55" xfId="9" applyFont="1" applyFill="1" applyBorder="1" applyAlignment="1">
      <alignment horizontal="center" vertical="center" shrinkToFit="1"/>
    </xf>
    <xf numFmtId="0" fontId="13" fillId="0" borderId="56" xfId="9" applyFont="1" applyFill="1" applyBorder="1" applyAlignment="1">
      <alignment horizontal="center" vertical="center" shrinkToFit="1"/>
    </xf>
    <xf numFmtId="0" fontId="13" fillId="0" borderId="57" xfId="9" applyFont="1" applyFill="1" applyBorder="1" applyAlignment="1">
      <alignment horizontal="center" vertical="center" shrinkToFit="1"/>
    </xf>
    <xf numFmtId="187" fontId="13" fillId="0" borderId="1" xfId="7" applyNumberFormat="1" applyFont="1" applyFill="1" applyBorder="1" applyAlignment="1">
      <alignment horizontal="right" vertical="center" shrinkToFit="1"/>
    </xf>
    <xf numFmtId="187" fontId="13" fillId="0" borderId="2" xfId="7" applyNumberFormat="1" applyFont="1" applyFill="1" applyBorder="1" applyAlignment="1">
      <alignment horizontal="right" vertical="center" shrinkToFit="1"/>
    </xf>
    <xf numFmtId="187" fontId="13" fillId="0" borderId="40" xfId="7" applyNumberFormat="1" applyFont="1" applyFill="1" applyBorder="1" applyAlignment="1">
      <alignment horizontal="right" vertical="center" shrinkToFit="1"/>
    </xf>
    <xf numFmtId="0" fontId="9" fillId="0" borderId="39" xfId="7" applyFont="1" applyFill="1" applyBorder="1" applyAlignment="1">
      <alignment horizontal="center" vertical="center"/>
    </xf>
    <xf numFmtId="0" fontId="9" fillId="0" borderId="42" xfId="7" applyFont="1" applyFill="1" applyBorder="1" applyAlignment="1">
      <alignment horizontal="center" vertical="center"/>
    </xf>
    <xf numFmtId="0" fontId="9" fillId="0" borderId="19" xfId="10" applyFont="1" applyFill="1" applyBorder="1" applyAlignment="1">
      <alignment horizontal="left" vertical="center"/>
    </xf>
    <xf numFmtId="0" fontId="9" fillId="0" borderId="20" xfId="10" applyFont="1" applyFill="1" applyBorder="1" applyAlignment="1">
      <alignment horizontal="left" vertical="center"/>
    </xf>
    <xf numFmtId="0" fontId="9" fillId="0" borderId="21" xfId="10" applyFont="1" applyFill="1" applyBorder="1" applyAlignment="1">
      <alignment horizontal="left" vertical="center"/>
    </xf>
    <xf numFmtId="0" fontId="13" fillId="0" borderId="1" xfId="7" applyFont="1" applyFill="1" applyBorder="1" applyAlignment="1">
      <alignment vertical="center"/>
    </xf>
    <xf numFmtId="0" fontId="13" fillId="0" borderId="2" xfId="7" applyFont="1" applyFill="1" applyBorder="1" applyAlignment="1">
      <alignment vertical="center"/>
    </xf>
    <xf numFmtId="0" fontId="13" fillId="0" borderId="3" xfId="7" applyFont="1" applyFill="1" applyBorder="1" applyAlignment="1">
      <alignment vertical="center"/>
    </xf>
    <xf numFmtId="183" fontId="9" fillId="0" borderId="10" xfId="7" applyNumberFormat="1" applyFont="1" applyFill="1" applyBorder="1" applyAlignment="1">
      <alignment horizontal="right" vertical="center" shrinkToFit="1"/>
    </xf>
    <xf numFmtId="183" fontId="9" fillId="0" borderId="9" xfId="7" applyNumberFormat="1" applyFont="1" applyFill="1" applyBorder="1" applyAlignment="1">
      <alignment horizontal="right" vertical="center" shrinkToFit="1"/>
    </xf>
    <xf numFmtId="183" fontId="9" fillId="0" borderId="11" xfId="7" applyNumberFormat="1" applyFont="1" applyFill="1" applyBorder="1" applyAlignment="1">
      <alignment horizontal="right" vertical="center" shrinkToFit="1"/>
    </xf>
    <xf numFmtId="183" fontId="9" fillId="0" borderId="54" xfId="7" applyNumberFormat="1" applyFont="1" applyFill="1" applyBorder="1" applyAlignment="1">
      <alignment horizontal="right" vertical="center" shrinkToFit="1"/>
    </xf>
    <xf numFmtId="0" fontId="13" fillId="0" borderId="1" xfId="9" applyFont="1" applyFill="1" applyBorder="1" applyAlignment="1">
      <alignment horizontal="center" vertical="center" shrinkToFit="1"/>
    </xf>
    <xf numFmtId="0" fontId="13" fillId="0" borderId="2" xfId="9" applyFont="1" applyFill="1" applyBorder="1" applyAlignment="1">
      <alignment horizontal="center" vertical="center" shrinkToFit="1"/>
    </xf>
    <xf numFmtId="0" fontId="13" fillId="0" borderId="3" xfId="9" applyFont="1" applyFill="1" applyBorder="1" applyAlignment="1">
      <alignment horizontal="center" vertical="center" shrinkToFit="1"/>
    </xf>
    <xf numFmtId="177" fontId="13" fillId="0" borderId="10" xfId="7" applyNumberFormat="1" applyFont="1" applyFill="1" applyBorder="1" applyAlignment="1">
      <alignment horizontal="right" vertical="center" shrinkToFit="1"/>
    </xf>
    <xf numFmtId="177" fontId="13" fillId="0" borderId="9" xfId="7" applyNumberFormat="1" applyFont="1" applyFill="1" applyBorder="1" applyAlignment="1">
      <alignment horizontal="right" vertical="center" shrinkToFit="1"/>
    </xf>
    <xf numFmtId="177" fontId="13" fillId="0" borderId="54" xfId="7" applyNumberFormat="1" applyFont="1" applyFill="1" applyBorder="1" applyAlignment="1">
      <alignment horizontal="right" vertical="center" shrinkToFit="1"/>
    </xf>
    <xf numFmtId="0" fontId="9" fillId="0" borderId="30" xfId="7" applyFont="1" applyFill="1" applyBorder="1" applyAlignment="1">
      <alignment horizontal="center" vertical="center"/>
    </xf>
    <xf numFmtId="183" fontId="9" fillId="0" borderId="46" xfId="7" applyNumberFormat="1" applyFont="1" applyFill="1" applyBorder="1" applyAlignment="1">
      <alignment horizontal="right" vertical="center" shrinkToFit="1"/>
    </xf>
    <xf numFmtId="183" fontId="9" fillId="0" borderId="47" xfId="7" applyNumberFormat="1" applyFont="1" applyFill="1" applyBorder="1" applyAlignment="1">
      <alignment horizontal="right" vertical="center" shrinkToFit="1"/>
    </xf>
    <xf numFmtId="183" fontId="9" fillId="0" borderId="48" xfId="7" applyNumberFormat="1" applyFont="1" applyFill="1" applyBorder="1" applyAlignment="1">
      <alignment horizontal="right" vertical="center" shrinkToFit="1"/>
    </xf>
    <xf numFmtId="0" fontId="13" fillId="0" borderId="9" xfId="7" applyFont="1" applyFill="1" applyBorder="1" applyAlignment="1">
      <alignment vertical="center"/>
    </xf>
    <xf numFmtId="0" fontId="13" fillId="0" borderId="11" xfId="7" applyFont="1" applyFill="1" applyBorder="1" applyAlignment="1">
      <alignment vertical="center"/>
    </xf>
    <xf numFmtId="185" fontId="9" fillId="0" borderId="28" xfId="7" applyNumberFormat="1" applyFont="1" applyFill="1" applyBorder="1" applyAlignment="1">
      <alignment horizontal="right" vertical="center" shrinkToFit="1"/>
    </xf>
    <xf numFmtId="185" fontId="9" fillId="0" borderId="0" xfId="7" applyNumberFormat="1" applyFont="1" applyFill="1" applyBorder="1" applyAlignment="1">
      <alignment horizontal="right" vertical="center" shrinkToFit="1"/>
    </xf>
    <xf numFmtId="185" fontId="9" fillId="0" borderId="29" xfId="7" applyNumberFormat="1" applyFont="1" applyFill="1" applyBorder="1" applyAlignment="1">
      <alignment horizontal="right" vertical="center" shrinkToFit="1"/>
    </xf>
    <xf numFmtId="0" fontId="9" fillId="0" borderId="19" xfId="7" applyFont="1" applyFill="1" applyBorder="1" applyAlignment="1">
      <alignment horizontal="center" vertical="center" wrapText="1"/>
    </xf>
    <xf numFmtId="0" fontId="9" fillId="0" borderId="20" xfId="7" applyFont="1" applyFill="1" applyBorder="1" applyAlignment="1">
      <alignment horizontal="center" vertical="center" wrapText="1"/>
    </xf>
    <xf numFmtId="0" fontId="9" fillId="0" borderId="15" xfId="7" applyFont="1" applyFill="1" applyBorder="1" applyAlignment="1">
      <alignment horizontal="center" vertical="center" wrapText="1"/>
    </xf>
    <xf numFmtId="0" fontId="9" fillId="0" borderId="28" xfId="7" applyFont="1" applyFill="1" applyBorder="1" applyAlignment="1">
      <alignment horizontal="center" vertical="center" wrapText="1"/>
    </xf>
    <xf numFmtId="0" fontId="9" fillId="0" borderId="0" xfId="7" applyFont="1" applyFill="1" applyBorder="1" applyAlignment="1">
      <alignment horizontal="center" vertical="center" wrapText="1"/>
    </xf>
    <xf numFmtId="0" fontId="9" fillId="0" borderId="5" xfId="7" applyFont="1" applyFill="1" applyBorder="1" applyAlignment="1">
      <alignment horizontal="center" vertical="center" wrapText="1"/>
    </xf>
    <xf numFmtId="0" fontId="9" fillId="0" borderId="46" xfId="7" applyFont="1" applyFill="1" applyBorder="1" applyAlignment="1">
      <alignment horizontal="center" vertical="center" wrapText="1"/>
    </xf>
    <xf numFmtId="0" fontId="9" fillId="0" borderId="47" xfId="7" applyFont="1" applyFill="1" applyBorder="1" applyAlignment="1">
      <alignment horizontal="center" vertical="center" wrapText="1"/>
    </xf>
    <xf numFmtId="0" fontId="9" fillId="0" borderId="42" xfId="7" applyFont="1" applyFill="1" applyBorder="1" applyAlignment="1">
      <alignment horizontal="center" vertical="center" wrapText="1"/>
    </xf>
    <xf numFmtId="0" fontId="13" fillId="0" borderId="17" xfId="7" applyFont="1" applyFill="1" applyBorder="1" applyAlignment="1">
      <alignment vertical="center"/>
    </xf>
    <xf numFmtId="0" fontId="13" fillId="0" borderId="51" xfId="7" applyFont="1" applyFill="1" applyBorder="1" applyAlignment="1">
      <alignment vertical="center"/>
    </xf>
    <xf numFmtId="0" fontId="13" fillId="0" borderId="52" xfId="7" applyFont="1" applyFill="1" applyBorder="1" applyAlignment="1">
      <alignment vertical="center"/>
    </xf>
    <xf numFmtId="177" fontId="13" fillId="0" borderId="17" xfId="7" applyNumberFormat="1" applyFont="1" applyFill="1" applyBorder="1" applyAlignment="1">
      <alignment horizontal="right" vertical="center" shrinkToFit="1"/>
    </xf>
    <xf numFmtId="177" fontId="13" fillId="0" borderId="20" xfId="7" applyNumberFormat="1" applyFont="1" applyFill="1" applyBorder="1" applyAlignment="1">
      <alignment horizontal="right" vertical="center" shrinkToFit="1"/>
    </xf>
    <xf numFmtId="177" fontId="13" fillId="0" borderId="21" xfId="7" applyNumberFormat="1" applyFont="1" applyFill="1" applyBorder="1" applyAlignment="1">
      <alignment horizontal="right" vertical="center" shrinkToFit="1"/>
    </xf>
    <xf numFmtId="0" fontId="9" fillId="0" borderId="35" xfId="7" applyFont="1" applyFill="1" applyBorder="1" applyAlignment="1">
      <alignment horizontal="center" vertical="center"/>
    </xf>
    <xf numFmtId="0" fontId="9" fillId="0" borderId="11" xfId="7" applyFont="1" applyFill="1" applyBorder="1" applyAlignment="1">
      <alignment horizontal="center" vertical="center"/>
    </xf>
    <xf numFmtId="0" fontId="9" fillId="0" borderId="54" xfId="7" applyFont="1" applyFill="1" applyBorder="1" applyAlignment="1">
      <alignment horizontal="center" vertical="center"/>
    </xf>
    <xf numFmtId="187" fontId="9" fillId="0" borderId="55" xfId="7" applyNumberFormat="1" applyFont="1" applyFill="1" applyBorder="1" applyAlignment="1">
      <alignment horizontal="right" vertical="center" shrinkToFit="1"/>
    </xf>
    <xf numFmtId="187" fontId="9" fillId="0" borderId="56" xfId="7" applyNumberFormat="1" applyFont="1" applyFill="1" applyBorder="1" applyAlignment="1">
      <alignment horizontal="right" vertical="center" shrinkToFit="1"/>
    </xf>
    <xf numFmtId="187" fontId="9" fillId="0" borderId="58" xfId="7" applyNumberFormat="1" applyFont="1" applyFill="1" applyBorder="1" applyAlignment="1">
      <alignment horizontal="right" vertical="center" shrinkToFit="1"/>
    </xf>
    <xf numFmtId="0" fontId="9" fillId="0" borderId="22" xfId="7" applyFont="1" applyFill="1" applyBorder="1" applyAlignment="1">
      <alignment horizontal="center" vertical="center"/>
    </xf>
    <xf numFmtId="0" fontId="9" fillId="0" borderId="23" xfId="7" applyFont="1" applyFill="1" applyBorder="1" applyAlignment="1">
      <alignment horizontal="center" vertical="center"/>
    </xf>
    <xf numFmtId="0" fontId="9" fillId="0" borderId="50" xfId="7" applyFont="1" applyFill="1" applyBorder="1" applyAlignment="1">
      <alignment vertical="center"/>
    </xf>
    <xf numFmtId="0" fontId="9" fillId="0" borderId="51" xfId="7" applyFont="1" applyFill="1" applyBorder="1" applyAlignment="1">
      <alignment vertical="center"/>
    </xf>
    <xf numFmtId="0" fontId="9" fillId="0" borderId="52" xfId="7" applyFont="1" applyFill="1" applyBorder="1" applyAlignment="1">
      <alignment vertical="center"/>
    </xf>
    <xf numFmtId="177" fontId="9" fillId="0" borderId="50" xfId="7" applyNumberFormat="1" applyFont="1" applyFill="1" applyBorder="1" applyAlignment="1">
      <alignment horizontal="right" vertical="center" shrinkToFit="1"/>
    </xf>
    <xf numFmtId="177" fontId="9" fillId="0" borderId="51" xfId="7" applyNumberFormat="1" applyFont="1" applyFill="1" applyBorder="1" applyAlignment="1">
      <alignment horizontal="right" vertical="center" shrinkToFit="1"/>
    </xf>
    <xf numFmtId="177" fontId="9" fillId="0" borderId="53" xfId="7" applyNumberFormat="1" applyFont="1" applyFill="1" applyBorder="1" applyAlignment="1">
      <alignment horizontal="right" vertical="center" shrinkToFit="1"/>
    </xf>
    <xf numFmtId="0" fontId="9" fillId="0" borderId="21" xfId="7" applyFont="1" applyFill="1" applyBorder="1" applyAlignment="1">
      <alignment horizontal="center" vertical="center"/>
    </xf>
    <xf numFmtId="0" fontId="9" fillId="0" borderId="28" xfId="7" applyFont="1" applyFill="1" applyBorder="1" applyAlignment="1">
      <alignment horizontal="center" vertical="center"/>
    </xf>
    <xf numFmtId="0" fontId="9" fillId="0" borderId="29" xfId="7" applyFont="1" applyFill="1" applyBorder="1" applyAlignment="1">
      <alignment horizontal="center" vertical="center"/>
    </xf>
    <xf numFmtId="184" fontId="9" fillId="0" borderId="28" xfId="7" applyNumberFormat="1" applyFont="1" applyFill="1" applyBorder="1" applyAlignment="1">
      <alignment horizontal="right" vertical="center" shrinkToFit="1"/>
    </xf>
    <xf numFmtId="184" fontId="9" fillId="0" borderId="0" xfId="7" applyNumberFormat="1" applyFont="1" applyFill="1" applyBorder="1" applyAlignment="1">
      <alignment horizontal="right" vertical="center" shrinkToFit="1"/>
    </xf>
    <xf numFmtId="184" fontId="9" fillId="0" borderId="29" xfId="7" applyNumberFormat="1" applyFont="1" applyFill="1" applyBorder="1" applyAlignment="1">
      <alignment horizontal="right" vertical="center" shrinkToFit="1"/>
    </xf>
    <xf numFmtId="0" fontId="9" fillId="0" borderId="36" xfId="7" applyFont="1" applyFill="1" applyBorder="1" applyAlignment="1">
      <alignment horizontal="center" vertical="center"/>
    </xf>
    <xf numFmtId="0" fontId="9" fillId="0" borderId="37" xfId="7" applyFont="1" applyFill="1" applyBorder="1" applyAlignment="1">
      <alignment horizontal="center" vertical="center"/>
    </xf>
    <xf numFmtId="0" fontId="9" fillId="0" borderId="25" xfId="7" applyFont="1" applyFill="1" applyBorder="1" applyAlignment="1">
      <alignment horizontal="center" vertical="center"/>
    </xf>
    <xf numFmtId="0" fontId="9" fillId="0" borderId="5" xfId="7" applyFont="1" applyFill="1" applyBorder="1" applyAlignment="1">
      <alignment horizontal="center" vertical="center"/>
    </xf>
    <xf numFmtId="0" fontId="9" fillId="0" borderId="26" xfId="7" applyFont="1" applyFill="1" applyBorder="1" applyAlignment="1">
      <alignment horizontal="center" vertical="center"/>
    </xf>
    <xf numFmtId="0" fontId="9" fillId="0" borderId="41" xfId="7" applyFont="1" applyFill="1" applyBorder="1" applyAlignment="1">
      <alignment horizontal="center" vertical="center"/>
    </xf>
    <xf numFmtId="0" fontId="9" fillId="0" borderId="43" xfId="7" applyFont="1" applyFill="1" applyBorder="1" applyAlignment="1">
      <alignment horizontal="center" vertical="center"/>
    </xf>
    <xf numFmtId="0" fontId="9" fillId="0" borderId="38" xfId="7" applyFont="1" applyFill="1" applyBorder="1" applyAlignment="1">
      <alignment horizontal="center" vertical="center"/>
    </xf>
    <xf numFmtId="0" fontId="9" fillId="0" borderId="4" xfId="7" applyFont="1" applyFill="1" applyBorder="1" applyAlignment="1">
      <alignment horizontal="center" vertical="center"/>
    </xf>
    <xf numFmtId="0" fontId="9" fillId="0" borderId="27" xfId="7" applyFont="1" applyFill="1" applyBorder="1" applyAlignment="1">
      <alignment horizontal="center" vertical="center"/>
    </xf>
    <xf numFmtId="0" fontId="9" fillId="0" borderId="44" xfId="7" applyFont="1" applyFill="1" applyBorder="1" applyAlignment="1">
      <alignment horizontal="center" vertical="center"/>
    </xf>
    <xf numFmtId="0" fontId="9" fillId="0" borderId="45" xfId="7" applyFont="1" applyFill="1" applyBorder="1" applyAlignment="1">
      <alignment horizontal="center" vertical="center"/>
    </xf>
    <xf numFmtId="49" fontId="9" fillId="0" borderId="1" xfId="7" applyNumberFormat="1" applyFont="1" applyFill="1" applyBorder="1" applyAlignment="1">
      <alignment horizontal="center" vertical="center"/>
    </xf>
    <xf numFmtId="49" fontId="9" fillId="0" borderId="2" xfId="7" applyNumberFormat="1" applyFont="1" applyFill="1" applyBorder="1" applyAlignment="1">
      <alignment horizontal="center" vertical="center"/>
    </xf>
    <xf numFmtId="49" fontId="9" fillId="0" borderId="40" xfId="7" applyNumberFormat="1" applyFont="1" applyFill="1" applyBorder="1" applyAlignment="1">
      <alignment horizontal="center" vertical="center"/>
    </xf>
    <xf numFmtId="49" fontId="9" fillId="0" borderId="4" xfId="7" applyNumberFormat="1" applyFont="1" applyFill="1" applyBorder="1" applyAlignment="1">
      <alignment horizontal="center" vertical="center"/>
    </xf>
    <xf numFmtId="49" fontId="9" fillId="0" borderId="29" xfId="7" applyNumberFormat="1" applyFont="1" applyFill="1" applyBorder="1" applyAlignment="1">
      <alignment horizontal="center" vertical="center"/>
    </xf>
    <xf numFmtId="49" fontId="9" fillId="0" borderId="44" xfId="7" applyNumberFormat="1" applyFont="1" applyFill="1" applyBorder="1" applyAlignment="1">
      <alignment horizontal="center" vertical="center"/>
    </xf>
    <xf numFmtId="49" fontId="9" fillId="0" borderId="47" xfId="7" applyNumberFormat="1" applyFont="1" applyFill="1" applyBorder="1" applyAlignment="1">
      <alignment horizontal="center" vertical="center"/>
    </xf>
    <xf numFmtId="49" fontId="9" fillId="0" borderId="48" xfId="7" applyNumberFormat="1" applyFont="1" applyFill="1" applyBorder="1" applyAlignment="1">
      <alignment horizontal="center" vertical="center"/>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0" fontId="9" fillId="0" borderId="21" xfId="7" applyFont="1" applyFill="1" applyBorder="1" applyAlignment="1">
      <alignment horizontal="left" vertical="center"/>
    </xf>
    <xf numFmtId="183" fontId="9" fillId="0" borderId="19" xfId="7" applyNumberFormat="1" applyFont="1" applyFill="1" applyBorder="1" applyAlignment="1">
      <alignment horizontal="right" vertical="center" shrinkToFit="1"/>
    </xf>
    <xf numFmtId="183" fontId="9" fillId="0" borderId="20" xfId="7" applyNumberFormat="1" applyFont="1" applyFill="1" applyBorder="1" applyAlignment="1">
      <alignment horizontal="right" vertical="center" shrinkToFit="1"/>
    </xf>
    <xf numFmtId="183" fontId="9" fillId="0" borderId="21" xfId="7" applyNumberFormat="1" applyFont="1" applyFill="1" applyBorder="1" applyAlignment="1">
      <alignment horizontal="right" vertical="center" shrinkToFit="1"/>
    </xf>
    <xf numFmtId="49" fontId="10" fillId="0" borderId="0" xfId="7" applyNumberFormat="1" applyFont="1" applyFill="1" applyAlignment="1">
      <alignment horizontal="center" vertical="center"/>
    </xf>
    <xf numFmtId="0" fontId="9" fillId="0" borderId="14" xfId="7" applyFont="1" applyFill="1" applyBorder="1" applyAlignment="1">
      <alignment horizontal="center" vertical="center"/>
    </xf>
    <xf numFmtId="0" fontId="9" fillId="0" borderId="15" xfId="7" applyFont="1" applyFill="1" applyBorder="1" applyAlignment="1">
      <alignment horizontal="center" vertical="center"/>
    </xf>
    <xf numFmtId="0" fontId="9" fillId="0" borderId="16" xfId="7" applyFont="1" applyFill="1" applyBorder="1" applyAlignment="1">
      <alignment horizontal="center" vertical="center"/>
    </xf>
    <xf numFmtId="0" fontId="9" fillId="0" borderId="32" xfId="7" applyFont="1" applyFill="1" applyBorder="1" applyAlignment="1">
      <alignment horizontal="center" vertical="center"/>
    </xf>
    <xf numFmtId="0" fontId="9" fillId="0" borderId="33" xfId="7" applyFont="1" applyFill="1" applyBorder="1" applyAlignment="1">
      <alignment horizontal="center" vertical="center"/>
    </xf>
    <xf numFmtId="0" fontId="9" fillId="0" borderId="17" xfId="7" applyFont="1" applyFill="1" applyBorder="1" applyAlignment="1">
      <alignment horizontal="center" vertical="center"/>
    </xf>
    <xf numFmtId="0" fontId="9" fillId="0" borderId="18" xfId="7" applyFont="1" applyFill="1" applyBorder="1" applyAlignment="1">
      <alignment horizontal="center" vertical="center"/>
    </xf>
    <xf numFmtId="0" fontId="9" fillId="0" borderId="34" xfId="7" applyFont="1" applyFill="1" applyBorder="1" applyAlignment="1">
      <alignment horizontal="center" vertical="center"/>
    </xf>
    <xf numFmtId="0" fontId="9" fillId="0" borderId="31" xfId="7" applyFont="1" applyFill="1" applyBorder="1" applyAlignment="1">
      <alignment horizontal="center" vertical="center"/>
    </xf>
    <xf numFmtId="0" fontId="9" fillId="0" borderId="24" xfId="7" applyFont="1" applyFill="1" applyBorder="1" applyAlignment="1">
      <alignment horizontal="center" vertical="center"/>
    </xf>
    <xf numFmtId="0" fontId="9" fillId="0" borderId="6" xfId="11" applyFont="1" applyBorder="1">
      <alignment vertical="center"/>
    </xf>
    <xf numFmtId="0" fontId="9" fillId="0" borderId="7" xfId="11" applyFont="1" applyBorder="1">
      <alignment vertical="center"/>
    </xf>
    <xf numFmtId="0" fontId="9" fillId="0" borderId="8" xfId="11" applyFont="1" applyBorder="1">
      <alignment vertical="center"/>
    </xf>
    <xf numFmtId="177" fontId="9" fillId="0" borderId="6" xfId="11" applyNumberFormat="1" applyFont="1" applyFill="1" applyBorder="1" applyAlignment="1">
      <alignment horizontal="right" vertical="center" shrinkToFit="1"/>
    </xf>
    <xf numFmtId="0" fontId="3" fillId="0" borderId="7" xfId="11" applyFill="1" applyBorder="1" applyAlignment="1">
      <alignment horizontal="right" vertical="center" shrinkToFit="1"/>
    </xf>
    <xf numFmtId="0" fontId="3" fillId="0" borderId="74" xfId="11" applyFill="1" applyBorder="1" applyAlignment="1">
      <alignment horizontal="right" vertical="center" shrinkToFit="1"/>
    </xf>
    <xf numFmtId="183" fontId="9" fillId="0" borderId="76" xfId="11" applyNumberFormat="1" applyFont="1" applyFill="1" applyBorder="1" applyAlignment="1">
      <alignment horizontal="right" vertical="center" shrinkToFit="1"/>
    </xf>
    <xf numFmtId="183" fontId="3" fillId="0" borderId="7" xfId="11" applyNumberFormat="1" applyFill="1" applyBorder="1" applyAlignment="1">
      <alignment horizontal="right" vertical="center" shrinkToFit="1"/>
    </xf>
    <xf numFmtId="183" fontId="3" fillId="0" borderId="74" xfId="11" applyNumberFormat="1" applyFill="1" applyBorder="1" applyAlignment="1">
      <alignment horizontal="right" vertical="center" shrinkToFit="1"/>
    </xf>
    <xf numFmtId="177" fontId="9" fillId="0" borderId="76" xfId="11" applyNumberFormat="1" applyFont="1" applyFill="1" applyBorder="1" applyAlignment="1">
      <alignment horizontal="right" vertical="center" shrinkToFit="1"/>
    </xf>
    <xf numFmtId="177" fontId="9" fillId="3" borderId="76" xfId="11" applyNumberFormat="1" applyFont="1" applyFill="1" applyBorder="1" applyAlignment="1">
      <alignment horizontal="right" vertical="center" shrinkToFit="1"/>
    </xf>
    <xf numFmtId="177" fontId="9" fillId="3" borderId="7" xfId="11" applyNumberFormat="1" applyFont="1" applyFill="1" applyBorder="1" applyAlignment="1">
      <alignment horizontal="right" vertical="center" shrinkToFit="1"/>
    </xf>
    <xf numFmtId="177" fontId="9" fillId="3" borderId="74" xfId="11" applyNumberFormat="1" applyFont="1" applyFill="1" applyBorder="1" applyAlignment="1">
      <alignment horizontal="right" vertical="center" shrinkToFit="1"/>
    </xf>
    <xf numFmtId="0" fontId="9" fillId="3" borderId="76" xfId="11" applyFont="1" applyFill="1" applyBorder="1" applyAlignment="1">
      <alignment horizontal="right" vertical="center" shrinkToFit="1"/>
    </xf>
    <xf numFmtId="0" fontId="9" fillId="3" borderId="7" xfId="11" applyFont="1" applyFill="1" applyBorder="1" applyAlignment="1">
      <alignment horizontal="right" vertical="center" shrinkToFit="1"/>
    </xf>
    <xf numFmtId="0" fontId="9" fillId="3" borderId="8" xfId="11" applyFont="1" applyFill="1" applyBorder="1" applyAlignment="1">
      <alignment horizontal="right" vertical="center" shrinkToFit="1"/>
    </xf>
    <xf numFmtId="0" fontId="9" fillId="0" borderId="4" xfId="11" applyFont="1" applyBorder="1">
      <alignment vertical="center"/>
    </xf>
    <xf numFmtId="0" fontId="9" fillId="0" borderId="0" xfId="11" applyFont="1" applyBorder="1">
      <alignment vertical="center"/>
    </xf>
    <xf numFmtId="0" fontId="9" fillId="0" borderId="5" xfId="11" applyFont="1" applyBorder="1">
      <alignment vertical="center"/>
    </xf>
    <xf numFmtId="177" fontId="9" fillId="0" borderId="4" xfId="11" applyNumberFormat="1" applyFont="1" applyFill="1" applyBorder="1" applyAlignment="1">
      <alignment horizontal="right" vertical="center" shrinkToFit="1"/>
    </xf>
    <xf numFmtId="177" fontId="9" fillId="0" borderId="0" xfId="11" applyNumberFormat="1" applyFont="1" applyFill="1" applyBorder="1" applyAlignment="1">
      <alignment horizontal="right" vertical="center" shrinkToFit="1"/>
    </xf>
    <xf numFmtId="177" fontId="9" fillId="0" borderId="70" xfId="11" applyNumberFormat="1" applyFont="1" applyFill="1" applyBorder="1" applyAlignment="1">
      <alignment horizontal="right" vertical="center" shrinkToFit="1"/>
    </xf>
    <xf numFmtId="183" fontId="9" fillId="0" borderId="73" xfId="11" applyNumberFormat="1" applyFont="1" applyFill="1" applyBorder="1" applyAlignment="1">
      <alignment horizontal="right" vertical="center" shrinkToFit="1"/>
    </xf>
    <xf numFmtId="183" fontId="9" fillId="0" borderId="0" xfId="11" applyNumberFormat="1" applyFont="1" applyFill="1" applyBorder="1" applyAlignment="1">
      <alignment horizontal="right" vertical="center" shrinkToFit="1"/>
    </xf>
    <xf numFmtId="183" fontId="9" fillId="0" borderId="70" xfId="11" applyNumberFormat="1" applyFont="1" applyFill="1" applyBorder="1" applyAlignment="1">
      <alignment horizontal="right" vertical="center" shrinkToFit="1"/>
    </xf>
    <xf numFmtId="177" fontId="9" fillId="0" borderId="73" xfId="11" applyNumberFormat="1" applyFont="1" applyFill="1" applyBorder="1" applyAlignment="1">
      <alignment horizontal="right" vertical="center" shrinkToFit="1"/>
    </xf>
    <xf numFmtId="177" fontId="9" fillId="3" borderId="73" xfId="11" applyNumberFormat="1" applyFont="1" applyFill="1" applyBorder="1" applyAlignment="1">
      <alignment horizontal="right" vertical="center" shrinkToFit="1"/>
    </xf>
    <xf numFmtId="177" fontId="9" fillId="3" borderId="0" xfId="11" applyNumberFormat="1" applyFont="1" applyFill="1" applyBorder="1" applyAlignment="1">
      <alignment horizontal="right" vertical="center" shrinkToFit="1"/>
    </xf>
    <xf numFmtId="177" fontId="9" fillId="3" borderId="70" xfId="11" applyNumberFormat="1" applyFont="1" applyFill="1" applyBorder="1" applyAlignment="1">
      <alignment horizontal="right" vertical="center" shrinkToFit="1"/>
    </xf>
    <xf numFmtId="0" fontId="9" fillId="3" borderId="73" xfId="11" applyFont="1" applyFill="1" applyBorder="1" applyAlignment="1">
      <alignment horizontal="right" vertical="center" shrinkToFit="1"/>
    </xf>
    <xf numFmtId="0" fontId="9" fillId="3" borderId="0" xfId="11" applyFont="1" applyFill="1" applyBorder="1" applyAlignment="1">
      <alignment horizontal="right" vertical="center" shrinkToFit="1"/>
    </xf>
    <xf numFmtId="0" fontId="9" fillId="3" borderId="5" xfId="11" applyFont="1" applyFill="1" applyBorder="1" applyAlignment="1">
      <alignment horizontal="right" vertical="center" shrinkToFit="1"/>
    </xf>
    <xf numFmtId="0" fontId="3" fillId="0" borderId="0" xfId="11" applyFill="1" applyAlignment="1">
      <alignment horizontal="right" vertical="center" shrinkToFit="1"/>
    </xf>
    <xf numFmtId="0" fontId="3" fillId="0" borderId="70" xfId="11" applyFill="1" applyBorder="1" applyAlignment="1">
      <alignment horizontal="right" vertical="center" shrinkToFit="1"/>
    </xf>
    <xf numFmtId="183" fontId="3" fillId="0" borderId="0" xfId="11" applyNumberFormat="1" applyFill="1" applyAlignment="1">
      <alignment horizontal="right" vertical="center" shrinkToFit="1"/>
    </xf>
    <xf numFmtId="183" fontId="3" fillId="0" borderId="70" xfId="11" applyNumberFormat="1" applyFill="1" applyBorder="1" applyAlignment="1">
      <alignment horizontal="right" vertical="center" shrinkToFit="1"/>
    </xf>
    <xf numFmtId="0" fontId="9" fillId="0" borderId="1" xfId="11" applyFont="1" applyBorder="1" applyAlignment="1">
      <alignment horizontal="center" vertical="center" textRotation="255"/>
    </xf>
    <xf numFmtId="0" fontId="9" fillId="0" borderId="3" xfId="11" applyFont="1" applyBorder="1" applyAlignment="1">
      <alignment horizontal="center" vertical="center" textRotation="255"/>
    </xf>
    <xf numFmtId="0" fontId="9" fillId="0" borderId="4" xfId="11" applyFont="1" applyBorder="1" applyAlignment="1">
      <alignment horizontal="center" vertical="center" textRotation="255"/>
    </xf>
    <xf numFmtId="0" fontId="9" fillId="0" borderId="5" xfId="11" applyFont="1" applyBorder="1" applyAlignment="1">
      <alignment horizontal="center" vertical="center" textRotation="255"/>
    </xf>
    <xf numFmtId="0" fontId="9" fillId="0" borderId="6" xfId="11" applyFont="1" applyBorder="1" applyAlignment="1">
      <alignment horizontal="center" vertical="center" textRotation="255"/>
    </xf>
    <xf numFmtId="0" fontId="9" fillId="0" borderId="8" xfId="11" applyFont="1" applyBorder="1" applyAlignment="1">
      <alignment horizontal="center" vertical="center" textRotation="255"/>
    </xf>
    <xf numFmtId="183" fontId="3" fillId="0" borderId="5" xfId="11" applyNumberFormat="1" applyFill="1" applyBorder="1" applyAlignment="1">
      <alignment horizontal="right" vertical="center" shrinkToFit="1"/>
    </xf>
    <xf numFmtId="0" fontId="9" fillId="0" borderId="6" xfId="11" applyFont="1" applyFill="1" applyBorder="1" applyAlignment="1">
      <alignment horizontal="left" vertical="center"/>
    </xf>
    <xf numFmtId="0" fontId="9" fillId="0" borderId="7" xfId="11" applyFont="1" applyFill="1" applyBorder="1" applyAlignment="1">
      <alignment horizontal="left" vertical="center"/>
    </xf>
    <xf numFmtId="0" fontId="9" fillId="0" borderId="8" xfId="11" applyFont="1" applyFill="1" applyBorder="1" applyAlignment="1">
      <alignment horizontal="left" vertical="center"/>
    </xf>
    <xf numFmtId="177" fontId="9" fillId="0" borderId="7" xfId="11" applyNumberFormat="1" applyFont="1" applyFill="1" applyBorder="1" applyAlignment="1">
      <alignment horizontal="right" vertical="center" shrinkToFit="1"/>
    </xf>
    <xf numFmtId="0" fontId="3" fillId="0" borderId="8" xfId="11" applyFill="1" applyBorder="1" applyAlignment="1">
      <alignment horizontal="right" vertical="center" shrinkToFit="1"/>
    </xf>
    <xf numFmtId="0" fontId="9" fillId="0" borderId="7" xfId="11" applyFont="1" applyFill="1" applyBorder="1">
      <alignment vertical="center"/>
    </xf>
    <xf numFmtId="0" fontId="9" fillId="0" borderId="8" xfId="11" applyFont="1" applyFill="1" applyBorder="1">
      <alignment vertical="center"/>
    </xf>
    <xf numFmtId="177" fontId="9" fillId="0" borderId="8" xfId="11" applyNumberFormat="1" applyFont="1" applyFill="1" applyBorder="1" applyAlignment="1">
      <alignment horizontal="right" vertical="center" shrinkToFit="1"/>
    </xf>
    <xf numFmtId="0" fontId="9" fillId="0" borderId="4" xfId="11" applyFont="1" applyFill="1" applyBorder="1">
      <alignment vertical="center"/>
    </xf>
    <xf numFmtId="0" fontId="9" fillId="0" borderId="0" xfId="11" applyFont="1" applyFill="1" applyBorder="1">
      <alignment vertical="center"/>
    </xf>
    <xf numFmtId="0" fontId="9" fillId="0" borderId="5" xfId="11" applyFont="1" applyFill="1" applyBorder="1">
      <alignment vertical="center"/>
    </xf>
    <xf numFmtId="0" fontId="9" fillId="0" borderId="4" xfId="11" applyFont="1" applyFill="1" applyBorder="1" applyAlignment="1">
      <alignment horizontal="left" vertical="center"/>
    </xf>
    <xf numFmtId="0" fontId="9" fillId="0" borderId="0" xfId="11" applyFont="1" applyFill="1" applyBorder="1" applyAlignment="1">
      <alignment horizontal="left" vertical="center"/>
    </xf>
    <xf numFmtId="0" fontId="9" fillId="0" borderId="5" xfId="11" applyFont="1" applyFill="1" applyBorder="1" applyAlignment="1">
      <alignment horizontal="left" vertical="center"/>
    </xf>
    <xf numFmtId="0" fontId="3" fillId="0" borderId="5" xfId="11" applyFill="1" applyBorder="1" applyAlignment="1">
      <alignment horizontal="right" vertical="center" shrinkToFit="1"/>
    </xf>
    <xf numFmtId="177" fontId="9" fillId="0" borderId="5" xfId="11" applyNumberFormat="1" applyFont="1" applyFill="1" applyBorder="1" applyAlignment="1">
      <alignment horizontal="right" vertical="center" shrinkToFit="1"/>
    </xf>
    <xf numFmtId="0" fontId="9" fillId="0" borderId="4" xfId="11" applyFont="1" applyFill="1" applyBorder="1" applyAlignment="1">
      <alignment horizontal="center" vertical="center" wrapText="1"/>
    </xf>
    <xf numFmtId="0" fontId="9" fillId="0" borderId="0" xfId="11" applyFont="1" applyFill="1" applyBorder="1" applyAlignment="1">
      <alignment horizontal="center" vertical="center" wrapText="1"/>
    </xf>
    <xf numFmtId="0" fontId="9" fillId="0" borderId="6" xfId="11" applyFont="1" applyFill="1" applyBorder="1" applyAlignment="1">
      <alignment horizontal="center" vertical="center" wrapText="1"/>
    </xf>
    <xf numFmtId="0" fontId="9" fillId="0" borderId="7" xfId="11" applyFont="1" applyFill="1" applyBorder="1" applyAlignment="1">
      <alignment horizontal="center" vertical="center" wrapText="1"/>
    </xf>
    <xf numFmtId="177" fontId="9" fillId="0" borderId="74" xfId="11" applyNumberFormat="1" applyFont="1" applyFill="1" applyBorder="1" applyAlignment="1">
      <alignment horizontal="right" vertical="center" shrinkToFit="1"/>
    </xf>
    <xf numFmtId="183" fontId="9" fillId="0" borderId="75" xfId="11" applyNumberFormat="1" applyFont="1" applyFill="1" applyBorder="1" applyAlignment="1">
      <alignment horizontal="right" vertical="center" shrinkToFit="1"/>
    </xf>
    <xf numFmtId="177" fontId="9" fillId="0" borderId="75" xfId="11" applyNumberFormat="1" applyFont="1" applyFill="1" applyBorder="1" applyAlignment="1">
      <alignment horizontal="right" vertical="center" shrinkToFit="1"/>
    </xf>
    <xf numFmtId="183" fontId="9" fillId="0" borderId="7" xfId="11" applyNumberFormat="1" applyFont="1" applyFill="1" applyBorder="1" applyAlignment="1">
      <alignment horizontal="right" vertical="center" shrinkToFit="1"/>
    </xf>
    <xf numFmtId="183" fontId="9" fillId="0" borderId="8" xfId="11" applyNumberFormat="1" applyFont="1" applyFill="1" applyBorder="1" applyAlignment="1">
      <alignment horizontal="right" vertical="center" shrinkToFit="1"/>
    </xf>
    <xf numFmtId="183" fontId="9" fillId="0" borderId="71" xfId="11" applyNumberFormat="1" applyFont="1" applyFill="1" applyBorder="1" applyAlignment="1">
      <alignment horizontal="right" vertical="center" shrinkToFit="1"/>
    </xf>
    <xf numFmtId="177" fontId="9" fillId="0" borderId="71" xfId="11" applyNumberFormat="1" applyFont="1" applyFill="1" applyBorder="1" applyAlignment="1">
      <alignment horizontal="right" vertical="center" shrinkToFit="1"/>
    </xf>
    <xf numFmtId="183" fontId="9" fillId="0" borderId="5" xfId="11" applyNumberFormat="1" applyFont="1" applyFill="1" applyBorder="1" applyAlignment="1">
      <alignment horizontal="right" vertical="center" shrinkToFit="1"/>
    </xf>
    <xf numFmtId="177" fontId="9" fillId="0" borderId="1" xfId="11" applyNumberFormat="1" applyFont="1" applyFill="1" applyBorder="1" applyAlignment="1">
      <alignment horizontal="right" vertical="center" shrinkToFit="1"/>
    </xf>
    <xf numFmtId="177" fontId="9" fillId="0" borderId="2" xfId="11" applyNumberFormat="1" applyFont="1" applyFill="1" applyBorder="1" applyAlignment="1">
      <alignment horizontal="right" vertical="center" shrinkToFit="1"/>
    </xf>
    <xf numFmtId="177" fontId="9" fillId="0" borderId="3" xfId="11" applyNumberFormat="1" applyFont="1" applyFill="1" applyBorder="1" applyAlignment="1">
      <alignment horizontal="right" vertical="center" shrinkToFit="1"/>
    </xf>
    <xf numFmtId="0" fontId="9" fillId="0" borderId="1" xfId="11" applyFont="1" applyFill="1" applyBorder="1" applyAlignment="1">
      <alignment horizontal="left" vertical="center"/>
    </xf>
    <xf numFmtId="0" fontId="9" fillId="0" borderId="2" xfId="11" applyFont="1" applyFill="1" applyBorder="1" applyAlignment="1">
      <alignment horizontal="left" vertical="center"/>
    </xf>
    <xf numFmtId="0" fontId="9" fillId="0" borderId="3" xfId="11" applyFont="1" applyFill="1" applyBorder="1" applyAlignment="1">
      <alignment horizontal="left" vertical="center"/>
    </xf>
    <xf numFmtId="0" fontId="9" fillId="0" borderId="1" xfId="11" applyFont="1" applyFill="1" applyBorder="1">
      <alignment vertical="center"/>
    </xf>
    <xf numFmtId="0" fontId="9" fillId="0" borderId="2" xfId="11" applyFont="1" applyFill="1" applyBorder="1">
      <alignment vertical="center"/>
    </xf>
    <xf numFmtId="0" fontId="9" fillId="0" borderId="3" xfId="11" applyFont="1" applyFill="1" applyBorder="1">
      <alignment vertical="center"/>
    </xf>
    <xf numFmtId="0" fontId="9" fillId="0" borderId="10" xfId="11" applyFont="1" applyBorder="1" applyAlignment="1">
      <alignment horizontal="center" vertical="center"/>
    </xf>
    <xf numFmtId="0" fontId="9" fillId="0" borderId="9" xfId="11" applyFont="1" applyBorder="1" applyAlignment="1">
      <alignment horizontal="center" vertical="center"/>
    </xf>
    <xf numFmtId="0" fontId="9" fillId="0" borderId="11" xfId="11" applyFont="1" applyBorder="1" applyAlignment="1">
      <alignment horizontal="center" vertical="center"/>
    </xf>
    <xf numFmtId="183" fontId="9" fillId="0" borderId="6" xfId="11" applyNumberFormat="1" applyFont="1" applyFill="1" applyBorder="1" applyAlignment="1">
      <alignment horizontal="right" vertical="center" shrinkToFit="1"/>
    </xf>
    <xf numFmtId="183" fontId="9" fillId="0" borderId="4" xfId="11" applyNumberFormat="1" applyFont="1" applyFill="1" applyBorder="1" applyAlignment="1">
      <alignment horizontal="right" vertical="center" shrinkToFit="1"/>
    </xf>
    <xf numFmtId="0" fontId="3" fillId="0" borderId="0" xfId="11" applyFill="1" applyBorder="1" applyAlignment="1">
      <alignment horizontal="right" vertical="center" shrinkToFit="1"/>
    </xf>
    <xf numFmtId="183" fontId="9" fillId="0" borderId="1" xfId="11" applyNumberFormat="1" applyFont="1" applyFill="1" applyBorder="1" applyAlignment="1">
      <alignment horizontal="right" vertical="center" shrinkToFit="1"/>
    </xf>
    <xf numFmtId="0" fontId="3" fillId="0" borderId="2" xfId="11" applyFill="1" applyBorder="1" applyAlignment="1">
      <alignment horizontal="right" vertical="center" shrinkToFit="1"/>
    </xf>
    <xf numFmtId="183" fontId="9" fillId="0" borderId="2" xfId="11" applyNumberFormat="1" applyFont="1" applyFill="1" applyBorder="1" applyAlignment="1">
      <alignment horizontal="right" vertical="center" shrinkToFit="1"/>
    </xf>
    <xf numFmtId="0" fontId="3" fillId="0" borderId="3" xfId="11" applyFill="1" applyBorder="1" applyAlignment="1">
      <alignment horizontal="right" vertical="center" shrinkToFit="1"/>
    </xf>
    <xf numFmtId="0" fontId="9" fillId="0" borderId="1" xfId="11" applyFont="1" applyBorder="1" applyAlignment="1">
      <alignment horizontal="center" vertical="center" wrapText="1"/>
    </xf>
    <xf numFmtId="0" fontId="9" fillId="0" borderId="2" xfId="11" applyFont="1" applyBorder="1" applyAlignment="1">
      <alignment horizontal="center" vertical="center" wrapText="1"/>
    </xf>
    <xf numFmtId="0" fontId="9" fillId="0" borderId="4" xfId="11" applyFont="1" applyBorder="1" applyAlignment="1">
      <alignment horizontal="center" vertical="center" wrapText="1"/>
    </xf>
    <xf numFmtId="0" fontId="9" fillId="0" borderId="0" xfId="11" applyFont="1" applyBorder="1" applyAlignment="1">
      <alignment horizontal="center" vertical="center" wrapText="1"/>
    </xf>
    <xf numFmtId="0" fontId="9" fillId="0" borderId="6" xfId="11" applyFont="1" applyBorder="1" applyAlignment="1">
      <alignment horizontal="center" vertical="center" wrapText="1"/>
    </xf>
    <xf numFmtId="0" fontId="9" fillId="0" borderId="7" xfId="11" applyFont="1" applyBorder="1" applyAlignment="1">
      <alignment horizontal="center" vertical="center" wrapText="1"/>
    </xf>
    <xf numFmtId="0" fontId="9" fillId="0" borderId="2" xfId="11" applyFont="1" applyBorder="1" applyAlignment="1">
      <alignment vertical="center" textRotation="255"/>
    </xf>
    <xf numFmtId="0" fontId="9" fillId="0" borderId="0" xfId="11" applyFont="1" applyBorder="1" applyAlignment="1">
      <alignment vertical="center" textRotation="255"/>
    </xf>
    <xf numFmtId="0" fontId="9" fillId="0" borderId="7" xfId="11" applyFont="1" applyBorder="1" applyAlignment="1">
      <alignment vertical="center" textRotation="255"/>
    </xf>
    <xf numFmtId="0" fontId="9" fillId="0" borderId="1" xfId="11" applyFont="1" applyBorder="1">
      <alignment vertical="center"/>
    </xf>
    <xf numFmtId="0" fontId="9" fillId="0" borderId="2" xfId="11" applyFont="1" applyBorder="1">
      <alignment vertical="center"/>
    </xf>
    <xf numFmtId="0" fontId="9" fillId="0" borderId="3" xfId="11" applyFont="1" applyBorder="1">
      <alignment vertical="center"/>
    </xf>
    <xf numFmtId="0" fontId="3" fillId="0" borderId="9" xfId="11" applyBorder="1" applyAlignment="1">
      <alignment horizontal="center" vertical="center"/>
    </xf>
    <xf numFmtId="0" fontId="3" fillId="0" borderId="11" xfId="11" applyBorder="1" applyAlignment="1">
      <alignment horizontal="center" vertical="center"/>
    </xf>
    <xf numFmtId="0" fontId="9" fillId="0" borderId="1" xfId="11" applyFont="1" applyFill="1" applyBorder="1" applyAlignment="1">
      <alignment horizontal="center" vertical="center" textRotation="255"/>
    </xf>
    <xf numFmtId="0" fontId="9" fillId="0" borderId="3" xfId="11" applyFont="1" applyFill="1" applyBorder="1" applyAlignment="1">
      <alignment horizontal="center" vertical="center" textRotation="255"/>
    </xf>
    <xf numFmtId="0" fontId="9" fillId="0" borderId="4" xfId="11" applyFont="1" applyFill="1" applyBorder="1" applyAlignment="1">
      <alignment horizontal="center" vertical="center" textRotation="255"/>
    </xf>
    <xf numFmtId="0" fontId="9" fillId="0" borderId="5" xfId="11" applyFont="1" applyFill="1" applyBorder="1" applyAlignment="1">
      <alignment horizontal="center" vertical="center" textRotation="255"/>
    </xf>
    <xf numFmtId="0" fontId="9" fillId="0" borderId="6" xfId="11" applyFont="1" applyFill="1" applyBorder="1" applyAlignment="1">
      <alignment horizontal="center" vertical="center" textRotation="255"/>
    </xf>
    <xf numFmtId="0" fontId="9" fillId="0" borderId="8" xfId="11" applyFont="1" applyFill="1" applyBorder="1" applyAlignment="1">
      <alignment horizontal="center" vertical="center" textRotation="255"/>
    </xf>
    <xf numFmtId="177" fontId="9" fillId="0" borderId="72" xfId="11" applyNumberFormat="1" applyFont="1" applyFill="1" applyBorder="1" applyAlignment="1">
      <alignment horizontal="right" vertical="center" shrinkToFit="1"/>
    </xf>
    <xf numFmtId="0" fontId="15" fillId="0" borderId="4" xfId="11" applyFont="1" applyBorder="1">
      <alignment vertical="center"/>
    </xf>
    <xf numFmtId="0" fontId="15" fillId="0" borderId="0" xfId="11" applyFont="1" applyBorder="1">
      <alignment vertical="center"/>
    </xf>
    <xf numFmtId="0" fontId="15" fillId="0" borderId="5" xfId="11" applyFont="1" applyBorder="1">
      <alignment vertical="center"/>
    </xf>
    <xf numFmtId="0" fontId="9" fillId="0" borderId="4" xfId="11" applyFont="1" applyBorder="1" applyAlignment="1">
      <alignment vertical="center"/>
    </xf>
    <xf numFmtId="0" fontId="1" fillId="0" borderId="0" xfId="1" applyBorder="1" applyAlignment="1">
      <alignment vertical="center"/>
    </xf>
    <xf numFmtId="0" fontId="1" fillId="0" borderId="5" xfId="1" applyBorder="1" applyAlignment="1">
      <alignment vertical="center"/>
    </xf>
    <xf numFmtId="177" fontId="9" fillId="0" borderId="69" xfId="11" applyNumberFormat="1" applyFont="1" applyFill="1" applyBorder="1" applyAlignment="1">
      <alignment horizontal="right" vertical="center" shrinkToFit="1"/>
    </xf>
    <xf numFmtId="177" fontId="9" fillId="0" borderId="67" xfId="11" applyNumberFormat="1" applyFont="1" applyFill="1" applyBorder="1" applyAlignment="1">
      <alignment horizontal="right" vertical="center" shrinkToFit="1"/>
    </xf>
    <xf numFmtId="183" fontId="9" fillId="0" borderId="69" xfId="11" applyNumberFormat="1" applyFont="1" applyFill="1" applyBorder="1" applyAlignment="1">
      <alignment horizontal="right" vertical="center" shrinkToFit="1"/>
    </xf>
    <xf numFmtId="183" fontId="9" fillId="0" borderId="3" xfId="11" applyNumberFormat="1" applyFont="1" applyFill="1" applyBorder="1" applyAlignment="1">
      <alignment horizontal="right" vertical="center" shrinkToFit="1"/>
    </xf>
    <xf numFmtId="0" fontId="1" fillId="0" borderId="0" xfId="1" applyAlignment="1">
      <alignment vertical="center"/>
    </xf>
    <xf numFmtId="183" fontId="9" fillId="0" borderId="67" xfId="11" applyNumberFormat="1" applyFont="1" applyFill="1" applyBorder="1" applyAlignment="1">
      <alignment horizontal="right" vertical="center" shrinkToFit="1"/>
    </xf>
    <xf numFmtId="0" fontId="9" fillId="0" borderId="10" xfId="11" applyFont="1" applyFill="1" applyBorder="1" applyAlignment="1">
      <alignment horizontal="center" vertical="center"/>
    </xf>
    <xf numFmtId="0" fontId="9" fillId="0" borderId="9" xfId="11" applyFont="1" applyFill="1" applyBorder="1" applyAlignment="1">
      <alignment horizontal="center" vertical="center"/>
    </xf>
    <xf numFmtId="0" fontId="9" fillId="0" borderId="11" xfId="11" applyFont="1" applyFill="1" applyBorder="1" applyAlignment="1">
      <alignment horizontal="center" vertical="center"/>
    </xf>
    <xf numFmtId="0" fontId="15" fillId="0" borderId="10" xfId="11" applyFont="1" applyFill="1" applyBorder="1" applyAlignment="1">
      <alignment horizontal="center" vertical="center"/>
    </xf>
    <xf numFmtId="0" fontId="15" fillId="0" borderId="9" xfId="11" applyFont="1" applyFill="1" applyBorder="1" applyAlignment="1">
      <alignment horizontal="center" vertical="center"/>
    </xf>
    <xf numFmtId="0" fontId="15" fillId="0" borderId="11" xfId="11" applyFont="1" applyFill="1" applyBorder="1" applyAlignment="1">
      <alignment horizontal="center" vertical="center"/>
    </xf>
    <xf numFmtId="177" fontId="9" fillId="0" borderId="73" xfId="11" applyNumberFormat="1" applyFont="1" applyFill="1" applyBorder="1" applyAlignment="1">
      <alignment horizontal="right" vertical="center"/>
    </xf>
    <xf numFmtId="177" fontId="9" fillId="0" borderId="0" xfId="11" applyNumberFormat="1" applyFont="1" applyFill="1" applyBorder="1" applyAlignment="1">
      <alignment horizontal="right" vertical="center"/>
    </xf>
    <xf numFmtId="177" fontId="9" fillId="0" borderId="5" xfId="11" applyNumberFormat="1" applyFont="1" applyFill="1" applyBorder="1" applyAlignment="1">
      <alignment horizontal="right" vertical="center"/>
    </xf>
    <xf numFmtId="0" fontId="9" fillId="0" borderId="6" xfId="11" applyFont="1" applyFill="1" applyBorder="1">
      <alignment vertical="center"/>
    </xf>
    <xf numFmtId="177" fontId="9" fillId="0" borderId="4" xfId="11" applyNumberFormat="1" applyFont="1" applyFill="1" applyBorder="1" applyAlignment="1">
      <alignment horizontal="right" vertical="center"/>
    </xf>
    <xf numFmtId="177" fontId="9" fillId="0" borderId="70" xfId="11" applyNumberFormat="1" applyFont="1" applyFill="1" applyBorder="1" applyAlignment="1">
      <alignment horizontal="right" vertical="center"/>
    </xf>
    <xf numFmtId="183" fontId="9" fillId="0" borderId="71" xfId="11" applyNumberFormat="1" applyFont="1" applyFill="1" applyBorder="1" applyAlignment="1">
      <alignment horizontal="right" vertical="center"/>
    </xf>
    <xf numFmtId="0" fontId="9" fillId="0" borderId="12" xfId="11" applyFont="1" applyBorder="1" applyAlignment="1">
      <alignment horizontal="center" vertical="center"/>
    </xf>
    <xf numFmtId="183" fontId="9" fillId="0" borderId="68" xfId="11" applyNumberFormat="1" applyFont="1" applyFill="1" applyBorder="1" applyAlignment="1">
      <alignment horizontal="right" vertical="center" shrinkToFit="1"/>
    </xf>
    <xf numFmtId="177" fontId="9" fillId="0" borderId="68" xfId="11" applyNumberFormat="1" applyFont="1" applyFill="1" applyBorder="1" applyAlignment="1">
      <alignment horizontal="right" vertical="center" shrinkToFit="1"/>
    </xf>
    <xf numFmtId="49" fontId="12" fillId="0" borderId="22" xfId="11" applyNumberFormat="1" applyFont="1" applyFill="1" applyBorder="1" applyAlignment="1">
      <alignment horizontal="center" vertical="center"/>
    </xf>
    <xf numFmtId="49" fontId="12" fillId="0" borderId="23" xfId="11" applyNumberFormat="1" applyFont="1" applyFill="1" applyBorder="1" applyAlignment="1">
      <alignment horizontal="center" vertical="center"/>
    </xf>
    <xf numFmtId="49" fontId="12" fillId="0" borderId="24" xfId="11" applyNumberFormat="1" applyFont="1" applyFill="1" applyBorder="1" applyAlignment="1">
      <alignment horizontal="center" vertical="center"/>
    </xf>
    <xf numFmtId="0" fontId="4" fillId="2" borderId="47" xfId="12" applyFont="1" applyFill="1" applyBorder="1" applyAlignment="1" applyProtection="1">
      <alignment horizontal="center" vertical="center"/>
    </xf>
    <xf numFmtId="0" fontId="4" fillId="2" borderId="42" xfId="12" applyFont="1" applyFill="1" applyBorder="1" applyAlignment="1" applyProtection="1">
      <alignment horizontal="center" vertical="center"/>
    </xf>
    <xf numFmtId="179" fontId="4" fillId="2" borderId="116" xfId="14" applyNumberFormat="1" applyFont="1" applyFill="1" applyBorder="1" applyAlignment="1" applyProtection="1">
      <alignment horizontal="right" vertical="center" shrinkToFit="1"/>
    </xf>
    <xf numFmtId="179" fontId="4" fillId="2" borderId="56" xfId="14" applyNumberFormat="1" applyFont="1" applyFill="1" applyBorder="1" applyAlignment="1" applyProtection="1">
      <alignment horizontal="right" vertical="center" shrinkToFit="1"/>
    </xf>
    <xf numFmtId="179" fontId="4" fillId="2" borderId="170" xfId="14" applyNumberFormat="1" applyFont="1" applyFill="1" applyBorder="1" applyAlignment="1" applyProtection="1">
      <alignment horizontal="right" vertical="center" shrinkToFit="1"/>
    </xf>
    <xf numFmtId="179" fontId="4" fillId="2" borderId="152" xfId="14" applyNumberFormat="1" applyFont="1" applyFill="1" applyBorder="1" applyAlignment="1" applyProtection="1">
      <alignment horizontal="right" vertical="center" shrinkToFit="1"/>
    </xf>
    <xf numFmtId="179" fontId="4" fillId="2" borderId="153" xfId="14" applyNumberFormat="1" applyFont="1" applyFill="1" applyBorder="1" applyAlignment="1" applyProtection="1">
      <alignment horizontal="right" vertical="center" shrinkToFit="1"/>
    </xf>
    <xf numFmtId="179" fontId="4" fillId="2" borderId="171" xfId="14" applyNumberFormat="1" applyFont="1" applyFill="1" applyBorder="1" applyAlignment="1" applyProtection="1">
      <alignment horizontal="right" vertical="center" shrinkToFit="1"/>
    </xf>
    <xf numFmtId="0" fontId="4" fillId="2" borderId="46" xfId="12" applyFont="1" applyFill="1" applyBorder="1" applyProtection="1">
      <alignment vertical="center"/>
    </xf>
    <xf numFmtId="0" fontId="4" fillId="2" borderId="47" xfId="12" applyFont="1" applyFill="1" applyBorder="1" applyProtection="1">
      <alignment vertical="center"/>
    </xf>
    <xf numFmtId="0" fontId="4" fillId="2" borderId="42" xfId="12" applyFont="1" applyFill="1" applyBorder="1" applyProtection="1">
      <alignment vertical="center"/>
    </xf>
    <xf numFmtId="190" fontId="4" fillId="2" borderId="44" xfId="14" applyNumberFormat="1" applyFont="1" applyFill="1" applyBorder="1" applyAlignment="1" applyProtection="1">
      <alignment horizontal="right" vertical="center" shrinkToFit="1"/>
    </xf>
    <xf numFmtId="190" fontId="4" fillId="2" borderId="47" xfId="14" applyNumberFormat="1" applyFont="1" applyFill="1" applyBorder="1" applyAlignment="1" applyProtection="1">
      <alignment horizontal="right" vertical="center" shrinkToFit="1"/>
    </xf>
    <xf numFmtId="190" fontId="4" fillId="2" borderId="42" xfId="14" applyNumberFormat="1" applyFont="1" applyFill="1" applyBorder="1" applyAlignment="1" applyProtection="1">
      <alignment horizontal="right" vertical="center" shrinkToFit="1"/>
    </xf>
    <xf numFmtId="190" fontId="4" fillId="2" borderId="167" xfId="14" applyNumberFormat="1" applyFont="1" applyFill="1" applyBorder="1" applyAlignment="1" applyProtection="1">
      <alignment horizontal="right" vertical="center" shrinkToFit="1"/>
    </xf>
    <xf numFmtId="190" fontId="4" fillId="2" borderId="168" xfId="14" applyNumberFormat="1" applyFont="1" applyFill="1" applyBorder="1" applyAlignment="1" applyProtection="1">
      <alignment horizontal="right" vertical="center" shrinkToFit="1"/>
    </xf>
    <xf numFmtId="190" fontId="4" fillId="2" borderId="169"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left" vertical="center" wrapText="1"/>
    </xf>
    <xf numFmtId="0" fontId="4" fillId="2" borderId="2" xfId="12" applyFont="1" applyFill="1" applyBorder="1" applyAlignment="1" applyProtection="1">
      <alignment horizontal="left" vertical="center" wrapText="1"/>
    </xf>
    <xf numFmtId="0" fontId="4" fillId="2" borderId="46" xfId="12" applyFont="1" applyFill="1" applyBorder="1" applyAlignment="1" applyProtection="1">
      <alignment horizontal="left" vertical="center" wrapText="1"/>
    </xf>
    <xf numFmtId="0" fontId="4" fillId="2" borderId="47" xfId="12" applyFont="1" applyFill="1" applyBorder="1" applyAlignment="1" applyProtection="1">
      <alignment horizontal="left" vertical="center" wrapText="1"/>
    </xf>
    <xf numFmtId="0" fontId="4" fillId="2" borderId="2" xfId="12" applyFont="1" applyFill="1" applyBorder="1" applyAlignment="1" applyProtection="1">
      <alignment horizontal="center" vertical="center"/>
    </xf>
    <xf numFmtId="0" fontId="4" fillId="2" borderId="3" xfId="12" applyFont="1" applyFill="1" applyBorder="1" applyAlignment="1" applyProtection="1">
      <alignment horizontal="center" vertical="center"/>
    </xf>
    <xf numFmtId="179" fontId="4" fillId="2" borderId="10" xfId="14" applyNumberFormat="1" applyFont="1" applyFill="1" applyBorder="1" applyAlignment="1" applyProtection="1">
      <alignment horizontal="right" vertical="center" shrinkToFit="1"/>
    </xf>
    <xf numFmtId="179" fontId="4" fillId="2" borderId="9" xfId="14" applyNumberFormat="1" applyFont="1" applyFill="1" applyBorder="1" applyAlignment="1" applyProtection="1">
      <alignment horizontal="right" vertical="center" shrinkToFit="1"/>
    </xf>
    <xf numFmtId="179" fontId="4" fillId="2" borderId="142" xfId="14" applyNumberFormat="1" applyFont="1" applyFill="1" applyBorder="1" applyAlignment="1" applyProtection="1">
      <alignment horizontal="right" vertical="center" shrinkToFit="1"/>
    </xf>
    <xf numFmtId="179" fontId="4" fillId="2" borderId="143" xfId="14" applyNumberFormat="1" applyFont="1" applyFill="1" applyBorder="1" applyAlignment="1" applyProtection="1">
      <alignment horizontal="right" vertical="center" shrinkToFit="1"/>
    </xf>
    <xf numFmtId="179" fontId="4" fillId="2" borderId="144" xfId="14" applyNumberFormat="1" applyFont="1" applyFill="1" applyBorder="1" applyAlignment="1" applyProtection="1">
      <alignment horizontal="right" vertical="center" shrinkToFit="1"/>
    </xf>
    <xf numFmtId="179" fontId="4" fillId="2" borderId="145" xfId="14" applyNumberFormat="1" applyFont="1" applyFill="1" applyBorder="1" applyAlignment="1" applyProtection="1">
      <alignment horizontal="right" vertical="center" shrinkToFit="1"/>
    </xf>
    <xf numFmtId="179" fontId="4" fillId="2" borderId="146" xfId="14" applyNumberFormat="1" applyFont="1" applyFill="1" applyBorder="1" applyAlignment="1" applyProtection="1">
      <alignment horizontal="right" vertical="center" shrinkToFit="1"/>
    </xf>
    <xf numFmtId="0" fontId="4" fillId="2" borderId="28" xfId="12" applyFont="1" applyFill="1" applyBorder="1" applyProtection="1">
      <alignment vertical="center"/>
    </xf>
    <xf numFmtId="0" fontId="4" fillId="2" borderId="0" xfId="12" applyFont="1" applyFill="1" applyBorder="1" applyProtection="1">
      <alignment vertical="center"/>
    </xf>
    <xf numFmtId="0" fontId="4" fillId="2" borderId="5" xfId="12" applyFont="1" applyFill="1" applyBorder="1" applyProtection="1">
      <alignment vertical="center"/>
    </xf>
    <xf numFmtId="190" fontId="4" fillId="2" borderId="4" xfId="14" applyNumberFormat="1" applyFont="1" applyFill="1" applyBorder="1" applyAlignment="1" applyProtection="1">
      <alignment horizontal="right" vertical="center" shrinkToFit="1"/>
    </xf>
    <xf numFmtId="190" fontId="4" fillId="2" borderId="0" xfId="14" applyNumberFormat="1" applyFont="1" applyFill="1" applyBorder="1" applyAlignment="1" applyProtection="1">
      <alignment horizontal="right" vertical="center" shrinkToFit="1"/>
    </xf>
    <xf numFmtId="190" fontId="4" fillId="2" borderId="5" xfId="14" applyNumberFormat="1" applyFont="1" applyFill="1" applyBorder="1" applyAlignment="1" applyProtection="1">
      <alignment horizontal="right" vertical="center" shrinkToFit="1"/>
    </xf>
    <xf numFmtId="190" fontId="4" fillId="2" borderId="0" xfId="14" applyNumberFormat="1" applyFont="1" applyFill="1" applyAlignment="1" applyProtection="1">
      <alignment horizontal="right" vertical="center" shrinkToFit="1"/>
    </xf>
    <xf numFmtId="190" fontId="4" fillId="2" borderId="29" xfId="14" applyNumberFormat="1" applyFont="1" applyFill="1" applyBorder="1" applyAlignment="1" applyProtection="1">
      <alignment horizontal="right" vertical="center" shrinkToFit="1"/>
    </xf>
    <xf numFmtId="0" fontId="25" fillId="2" borderId="30" xfId="12" applyFont="1" applyFill="1" applyBorder="1" applyAlignment="1" applyProtection="1">
      <alignment horizontal="left" vertical="center"/>
    </xf>
    <xf numFmtId="0" fontId="4" fillId="2" borderId="7" xfId="12" applyFont="1" applyFill="1" applyBorder="1" applyAlignment="1" applyProtection="1">
      <alignment horizontal="left" vertical="center"/>
    </xf>
    <xf numFmtId="0" fontId="4" fillId="2" borderId="7" xfId="12" applyFont="1" applyFill="1" applyBorder="1" applyAlignment="1" applyProtection="1">
      <alignment horizontal="right" vertical="center" wrapText="1"/>
    </xf>
    <xf numFmtId="0" fontId="4" fillId="2" borderId="7" xfId="12" applyFont="1" applyFill="1" applyBorder="1" applyAlignment="1" applyProtection="1">
      <alignment horizontal="right" vertical="center"/>
    </xf>
    <xf numFmtId="0" fontId="4" fillId="2" borderId="8" xfId="12" applyFont="1" applyFill="1" applyBorder="1" applyAlignment="1" applyProtection="1">
      <alignment horizontal="right" vertical="center"/>
    </xf>
    <xf numFmtId="181" fontId="4" fillId="2" borderId="6" xfId="14" applyNumberFormat="1" applyFont="1" applyFill="1" applyBorder="1" applyAlignment="1" applyProtection="1">
      <alignment horizontal="right" vertical="center" shrinkToFit="1"/>
    </xf>
    <xf numFmtId="181" fontId="4" fillId="2" borderId="7" xfId="14" applyNumberFormat="1" applyFont="1" applyFill="1" applyBorder="1" applyAlignment="1" applyProtection="1">
      <alignment horizontal="right" vertical="center" shrinkToFit="1"/>
    </xf>
    <xf numFmtId="181" fontId="4" fillId="2" borderId="74" xfId="14" applyNumberFormat="1" applyFont="1" applyFill="1" applyBorder="1" applyAlignment="1" applyProtection="1">
      <alignment horizontal="right" vertical="center" shrinkToFit="1"/>
    </xf>
    <xf numFmtId="181" fontId="4" fillId="2" borderId="76" xfId="14" applyNumberFormat="1" applyFont="1" applyFill="1" applyBorder="1" applyAlignment="1" applyProtection="1">
      <alignment horizontal="right" vertical="center" shrinkToFit="1"/>
    </xf>
    <xf numFmtId="179" fontId="4" fillId="2" borderId="164" xfId="14" applyNumberFormat="1" applyFont="1" applyFill="1" applyBorder="1" applyAlignment="1" applyProtection="1">
      <alignment horizontal="right" vertical="center" shrinkToFit="1"/>
    </xf>
    <xf numFmtId="179" fontId="4" fillId="2" borderId="165" xfId="14" applyNumberFormat="1" applyFont="1" applyFill="1" applyBorder="1" applyAlignment="1" applyProtection="1">
      <alignment horizontal="right" vertical="center" shrinkToFit="1"/>
    </xf>
    <xf numFmtId="179" fontId="4" fillId="2" borderId="166" xfId="14" applyNumberFormat="1" applyFont="1" applyFill="1" applyBorder="1" applyAlignment="1" applyProtection="1">
      <alignment horizontal="right" vertical="center" shrinkToFit="1"/>
    </xf>
    <xf numFmtId="189" fontId="4" fillId="2" borderId="4" xfId="14" applyNumberFormat="1" applyFont="1" applyFill="1" applyBorder="1" applyAlignment="1" applyProtection="1">
      <alignment horizontal="right" vertical="center" shrinkToFit="1"/>
    </xf>
    <xf numFmtId="189" fontId="4" fillId="2" borderId="0" xfId="14" applyNumberFormat="1" applyFont="1" applyFill="1" applyBorder="1" applyAlignment="1" applyProtection="1">
      <alignment horizontal="right" vertical="center" shrinkToFit="1"/>
    </xf>
    <xf numFmtId="189" fontId="4" fillId="2" borderId="5" xfId="14" applyNumberFormat="1" applyFont="1" applyFill="1" applyBorder="1" applyAlignment="1" applyProtection="1">
      <alignment horizontal="right" vertical="center" shrinkToFit="1"/>
    </xf>
    <xf numFmtId="189" fontId="4" fillId="2" borderId="0" xfId="14" applyNumberFormat="1" applyFont="1" applyFill="1" applyAlignment="1" applyProtection="1">
      <alignment horizontal="right" vertical="center" shrinkToFit="1"/>
    </xf>
    <xf numFmtId="189" fontId="4" fillId="2" borderId="29" xfId="14" applyNumberFormat="1" applyFont="1" applyFill="1" applyBorder="1" applyAlignment="1" applyProtection="1">
      <alignment horizontal="right" vertical="center" shrinkToFit="1"/>
    </xf>
    <xf numFmtId="0" fontId="4" fillId="2" borderId="28" xfId="12" applyFont="1" applyFill="1" applyBorder="1" applyAlignment="1" applyProtection="1">
      <alignment horizontal="left" vertical="center"/>
    </xf>
    <xf numFmtId="0" fontId="4" fillId="2" borderId="0" xfId="12" applyFont="1" applyFill="1" applyBorder="1" applyAlignment="1" applyProtection="1">
      <alignment horizontal="left" vertical="center"/>
    </xf>
    <xf numFmtId="0" fontId="4" fillId="2" borderId="0" xfId="12" applyFont="1" applyFill="1" applyBorder="1" applyAlignment="1" applyProtection="1">
      <alignment horizontal="right" vertical="center" wrapText="1"/>
    </xf>
    <xf numFmtId="0" fontId="4" fillId="2" borderId="0" xfId="12" applyFont="1" applyFill="1" applyBorder="1" applyAlignment="1" applyProtection="1">
      <alignment horizontal="right" vertical="center"/>
    </xf>
    <xf numFmtId="0" fontId="4" fillId="2" borderId="5" xfId="12" applyFont="1" applyFill="1" applyBorder="1" applyAlignment="1" applyProtection="1">
      <alignment horizontal="right" vertical="center"/>
    </xf>
    <xf numFmtId="181" fontId="4" fillId="2" borderId="4" xfId="14" applyNumberFormat="1" applyFont="1" applyFill="1" applyBorder="1" applyAlignment="1" applyProtection="1">
      <alignment horizontal="right" vertical="center" shrinkToFit="1"/>
    </xf>
    <xf numFmtId="181" fontId="4" fillId="2" borderId="0" xfId="14" applyNumberFormat="1" applyFont="1" applyFill="1" applyBorder="1" applyAlignment="1" applyProtection="1">
      <alignment horizontal="right" vertical="center" shrinkToFit="1"/>
    </xf>
    <xf numFmtId="181" fontId="4" fillId="2" borderId="70" xfId="14" applyNumberFormat="1" applyFont="1" applyFill="1" applyBorder="1" applyAlignment="1" applyProtection="1">
      <alignment horizontal="right" vertical="center" shrinkToFit="1"/>
    </xf>
    <xf numFmtId="181" fontId="4" fillId="2" borderId="73" xfId="14" applyNumberFormat="1" applyFont="1" applyFill="1" applyBorder="1" applyAlignment="1" applyProtection="1">
      <alignment horizontal="right" vertical="center" shrinkToFit="1"/>
    </xf>
    <xf numFmtId="179" fontId="4" fillId="2" borderId="161" xfId="14" applyNumberFormat="1" applyFont="1" applyFill="1" applyBorder="1" applyAlignment="1" applyProtection="1">
      <alignment horizontal="right" vertical="center" shrinkToFit="1"/>
    </xf>
    <xf numFmtId="179" fontId="4" fillId="2" borderId="162" xfId="14" applyNumberFormat="1" applyFont="1" applyFill="1" applyBorder="1" applyAlignment="1" applyProtection="1">
      <alignment horizontal="right" vertical="center" shrinkToFit="1"/>
    </xf>
    <xf numFmtId="179" fontId="4" fillId="2" borderId="163" xfId="14" applyNumberFormat="1" applyFont="1" applyFill="1" applyBorder="1" applyAlignment="1" applyProtection="1">
      <alignment horizontal="right" vertical="center" shrinkToFit="1"/>
    </xf>
    <xf numFmtId="189" fontId="4" fillId="2" borderId="1" xfId="14" applyNumberFormat="1" applyFont="1" applyFill="1" applyBorder="1" applyAlignment="1" applyProtection="1">
      <alignment horizontal="right" vertical="center" shrinkToFit="1"/>
    </xf>
    <xf numFmtId="189" fontId="4" fillId="2" borderId="2" xfId="14" applyNumberFormat="1" applyFont="1" applyFill="1" applyBorder="1" applyAlignment="1" applyProtection="1">
      <alignment horizontal="right" vertical="center" shrinkToFit="1"/>
    </xf>
    <xf numFmtId="189" fontId="4" fillId="2" borderId="40" xfId="14" applyNumberFormat="1" applyFont="1" applyFill="1" applyBorder="1" applyAlignment="1" applyProtection="1">
      <alignment horizontal="right" vertical="center" shrinkToFit="1"/>
    </xf>
    <xf numFmtId="0" fontId="4" fillId="2" borderId="44" xfId="12" applyFont="1" applyFill="1" applyBorder="1" applyProtection="1">
      <alignment vertical="center"/>
    </xf>
    <xf numFmtId="181" fontId="4" fillId="2" borderId="158" xfId="14" applyNumberFormat="1" applyFont="1" applyFill="1" applyBorder="1" applyAlignment="1" applyProtection="1">
      <alignment horizontal="right" vertical="center" shrinkToFit="1"/>
    </xf>
    <xf numFmtId="181" fontId="4" fillId="2" borderId="159" xfId="14" applyNumberFormat="1" applyFont="1" applyFill="1" applyBorder="1" applyAlignment="1" applyProtection="1">
      <alignment horizontal="right" vertical="center" shrinkToFit="1"/>
    </xf>
    <xf numFmtId="179" fontId="4" fillId="2" borderId="159" xfId="14" applyNumberFormat="1" applyFont="1" applyFill="1" applyBorder="1" applyAlignment="1" applyProtection="1">
      <alignment horizontal="right" vertical="center" shrinkToFit="1"/>
    </xf>
    <xf numFmtId="179" fontId="4" fillId="2" borderId="160" xfId="14" applyNumberFormat="1" applyFont="1" applyFill="1" applyBorder="1" applyAlignment="1" applyProtection="1">
      <alignment horizontal="right" vertical="center" shrinkToFit="1"/>
    </xf>
    <xf numFmtId="179" fontId="4" fillId="2" borderId="71" xfId="14" applyNumberFormat="1" applyFont="1" applyFill="1" applyBorder="1" applyAlignment="1" applyProtection="1">
      <alignment horizontal="right" vertical="center" shrinkToFit="1"/>
    </xf>
    <xf numFmtId="179" fontId="4" fillId="2" borderId="141"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left" vertical="center"/>
    </xf>
    <xf numFmtId="0" fontId="4" fillId="2" borderId="2" xfId="12" applyFont="1" applyFill="1" applyBorder="1" applyAlignment="1" applyProtection="1">
      <alignment horizontal="left" vertical="center"/>
    </xf>
    <xf numFmtId="0" fontId="4" fillId="2" borderId="2" xfId="12" applyFont="1" applyFill="1" applyBorder="1" applyAlignment="1" applyProtection="1">
      <alignment horizontal="right" vertical="center"/>
    </xf>
    <xf numFmtId="0" fontId="4" fillId="2" borderId="3" xfId="12" applyFont="1" applyFill="1" applyBorder="1" applyAlignment="1" applyProtection="1">
      <alignment horizontal="right" vertical="center"/>
    </xf>
    <xf numFmtId="181" fontId="4" fillId="2" borderId="1" xfId="13" applyNumberFormat="1" applyFont="1" applyFill="1" applyBorder="1" applyAlignment="1" applyProtection="1">
      <alignment horizontal="right" vertical="center" shrinkToFit="1"/>
    </xf>
    <xf numFmtId="181" fontId="4" fillId="2" borderId="2" xfId="13" applyNumberFormat="1" applyFont="1" applyFill="1" applyBorder="1" applyAlignment="1" applyProtection="1">
      <alignment horizontal="right" vertical="center" shrinkToFit="1"/>
    </xf>
    <xf numFmtId="181" fontId="4" fillId="2" borderId="67" xfId="13" applyNumberFormat="1" applyFont="1" applyFill="1" applyBorder="1" applyAlignment="1" applyProtection="1">
      <alignment horizontal="right" vertical="center" shrinkToFit="1"/>
    </xf>
    <xf numFmtId="181" fontId="4" fillId="2" borderId="69" xfId="13" applyNumberFormat="1" applyFont="1" applyFill="1" applyBorder="1" applyAlignment="1" applyProtection="1">
      <alignment horizontal="right" vertical="center" shrinkToFit="1"/>
    </xf>
    <xf numFmtId="179" fontId="4" fillId="2" borderId="155" xfId="14" applyNumberFormat="1" applyFont="1" applyFill="1" applyBorder="1" applyAlignment="1" applyProtection="1">
      <alignment horizontal="right" vertical="center" shrinkToFit="1"/>
    </xf>
    <xf numFmtId="179" fontId="4" fillId="2" borderId="156" xfId="14" applyNumberFormat="1" applyFont="1" applyFill="1" applyBorder="1" applyAlignment="1" applyProtection="1">
      <alignment horizontal="right" vertical="center" shrinkToFit="1"/>
    </xf>
    <xf numFmtId="179" fontId="4" fillId="2" borderId="157" xfId="14" applyNumberFormat="1" applyFont="1" applyFill="1" applyBorder="1" applyAlignment="1" applyProtection="1">
      <alignment horizontal="right" vertical="center" shrinkToFit="1"/>
    </xf>
    <xf numFmtId="0" fontId="4" fillId="2" borderId="39" xfId="12" applyFont="1" applyFill="1" applyBorder="1" applyProtection="1">
      <alignment vertical="center"/>
    </xf>
    <xf numFmtId="0" fontId="4" fillId="2" borderId="2" xfId="12" applyFont="1" applyFill="1" applyBorder="1" applyProtection="1">
      <alignment vertical="center"/>
    </xf>
    <xf numFmtId="0" fontId="4" fillId="2" borderId="3" xfId="12" applyFont="1" applyFill="1" applyBorder="1" applyProtection="1">
      <alignment vertical="center"/>
    </xf>
    <xf numFmtId="189" fontId="4" fillId="2" borderId="3" xfId="14" applyNumberFormat="1" applyFont="1" applyFill="1" applyBorder="1" applyAlignment="1" applyProtection="1">
      <alignment horizontal="right" vertical="center" shrinkToFit="1"/>
    </xf>
    <xf numFmtId="0" fontId="4" fillId="2" borderId="50" xfId="12" applyFont="1" applyFill="1" applyBorder="1" applyAlignment="1" applyProtection="1">
      <alignment horizontal="center" vertical="center"/>
    </xf>
    <xf numFmtId="0" fontId="4" fillId="2" borderId="51" xfId="12" applyFont="1" applyFill="1" applyBorder="1" applyAlignment="1" applyProtection="1">
      <alignment horizontal="center" vertical="center"/>
    </xf>
    <xf numFmtId="0" fontId="4" fillId="2" borderId="52" xfId="12" applyFont="1" applyFill="1" applyBorder="1" applyAlignment="1" applyProtection="1">
      <alignment horizontal="center" vertical="center"/>
    </xf>
    <xf numFmtId="0" fontId="4" fillId="2" borderId="53" xfId="12" applyFont="1" applyFill="1" applyBorder="1" applyAlignment="1" applyProtection="1">
      <alignment horizontal="center" vertical="center"/>
    </xf>
    <xf numFmtId="0" fontId="4" fillId="2" borderId="4" xfId="12" applyFont="1" applyFill="1" applyBorder="1" applyProtection="1">
      <alignment vertical="center"/>
    </xf>
    <xf numFmtId="181" fontId="4" fillId="2" borderId="140" xfId="14" applyNumberFormat="1" applyFont="1" applyFill="1" applyBorder="1" applyAlignment="1" applyProtection="1">
      <alignment horizontal="right" vertical="center" shrinkToFit="1"/>
    </xf>
    <xf numFmtId="181" fontId="4" fillId="2" borderId="71" xfId="14" applyNumberFormat="1" applyFont="1" applyFill="1" applyBorder="1" applyAlignment="1" applyProtection="1">
      <alignment horizontal="right" vertical="center" shrinkToFit="1"/>
    </xf>
    <xf numFmtId="0" fontId="4" fillId="2" borderId="6" xfId="12" applyFont="1" applyFill="1" applyBorder="1" applyAlignment="1" applyProtection="1">
      <alignment vertical="center"/>
    </xf>
    <xf numFmtId="0" fontId="4" fillId="2" borderId="7" xfId="12" applyFont="1" applyFill="1" applyBorder="1" applyAlignment="1" applyProtection="1">
      <alignment vertical="center"/>
    </xf>
    <xf numFmtId="0" fontId="4" fillId="2" borderId="8" xfId="12" applyFont="1" applyFill="1" applyBorder="1" applyAlignment="1" applyProtection="1">
      <alignment vertical="center"/>
    </xf>
    <xf numFmtId="179" fontId="4" fillId="2" borderId="73" xfId="14" applyNumberFormat="1" applyFont="1" applyFill="1" applyBorder="1" applyAlignment="1" applyProtection="1">
      <alignment horizontal="right" vertical="center" shrinkToFit="1"/>
    </xf>
    <xf numFmtId="179" fontId="4" fillId="2" borderId="0" xfId="14" applyNumberFormat="1" applyFont="1" applyFill="1" applyBorder="1" applyAlignment="1" applyProtection="1">
      <alignment horizontal="right" vertical="center" shrinkToFit="1"/>
    </xf>
    <xf numFmtId="179" fontId="4" fillId="2" borderId="29" xfId="14" applyNumberFormat="1" applyFont="1" applyFill="1" applyBorder="1" applyAlignment="1" applyProtection="1">
      <alignment horizontal="right" vertical="center" shrinkToFit="1"/>
    </xf>
    <xf numFmtId="0" fontId="4" fillId="2" borderId="66" xfId="12" applyFont="1" applyFill="1" applyBorder="1" applyAlignment="1" applyProtection="1">
      <alignment horizontal="center" vertical="center"/>
    </xf>
    <xf numFmtId="181" fontId="4" fillId="2" borderId="68" xfId="14" applyNumberFormat="1" applyFont="1" applyFill="1" applyBorder="1" applyAlignment="1" applyProtection="1">
      <alignment horizontal="right" vertical="center" shrinkToFit="1"/>
    </xf>
    <xf numFmtId="179" fontId="4" fillId="2" borderId="68" xfId="14" applyNumberFormat="1" applyFont="1" applyFill="1" applyBorder="1" applyAlignment="1" applyProtection="1">
      <alignment horizontal="right" vertical="center" shrinkToFit="1"/>
    </xf>
    <xf numFmtId="179" fontId="4" fillId="2" borderId="139" xfId="14" applyNumberFormat="1" applyFont="1" applyFill="1" applyBorder="1" applyAlignment="1" applyProtection="1">
      <alignment horizontal="right" vertical="center" shrinkToFit="1"/>
    </xf>
    <xf numFmtId="0" fontId="4" fillId="2" borderId="4"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5" xfId="12" applyFont="1" applyFill="1" applyBorder="1" applyAlignment="1" applyProtection="1">
      <alignment vertical="center"/>
    </xf>
    <xf numFmtId="179" fontId="4" fillId="2" borderId="76" xfId="14" applyNumberFormat="1" applyFont="1" applyFill="1" applyBorder="1" applyAlignment="1" applyProtection="1">
      <alignment horizontal="right" vertical="center" shrinkToFit="1"/>
    </xf>
    <xf numFmtId="179" fontId="4" fillId="2" borderId="7" xfId="14" applyNumberFormat="1" applyFont="1" applyFill="1" applyBorder="1" applyAlignment="1" applyProtection="1">
      <alignment horizontal="right" vertical="center" shrinkToFit="1"/>
    </xf>
    <xf numFmtId="179" fontId="4" fillId="2" borderId="31"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center" vertical="center" wrapText="1"/>
    </xf>
    <xf numFmtId="0" fontId="4" fillId="2" borderId="2" xfId="12" applyFont="1" applyFill="1" applyBorder="1" applyAlignment="1" applyProtection="1">
      <alignment horizontal="center" vertical="center" wrapText="1"/>
    </xf>
    <xf numFmtId="0" fontId="4" fillId="2" borderId="3" xfId="12" applyFont="1" applyFill="1" applyBorder="1" applyAlignment="1" applyProtection="1">
      <alignment horizontal="center" vertical="center" wrapText="1"/>
    </xf>
    <xf numFmtId="0" fontId="4" fillId="2" borderId="28" xfId="12" applyFont="1" applyFill="1" applyBorder="1" applyAlignment="1" applyProtection="1">
      <alignment horizontal="center" vertical="center" wrapText="1"/>
    </xf>
    <xf numFmtId="0" fontId="4" fillId="2" borderId="0" xfId="12" applyFont="1" applyFill="1" applyBorder="1" applyAlignment="1" applyProtection="1">
      <alignment horizontal="center" vertical="center" wrapText="1"/>
    </xf>
    <xf numFmtId="0" fontId="4" fillId="2" borderId="5" xfId="12" applyFont="1" applyFill="1" applyBorder="1" applyAlignment="1" applyProtection="1">
      <alignment horizontal="center" vertical="center" wrapText="1"/>
    </xf>
    <xf numFmtId="0" fontId="4" fillId="2" borderId="46" xfId="12" applyFont="1" applyFill="1" applyBorder="1" applyAlignment="1" applyProtection="1">
      <alignment horizontal="center" vertical="center" wrapText="1"/>
    </xf>
    <xf numFmtId="0" fontId="4" fillId="2" borderId="47" xfId="12" applyFont="1" applyFill="1" applyBorder="1" applyAlignment="1" applyProtection="1">
      <alignment horizontal="center" vertical="center" wrapText="1"/>
    </xf>
    <xf numFmtId="0" fontId="4" fillId="2" borderId="42" xfId="12" applyFont="1" applyFill="1" applyBorder="1" applyAlignment="1" applyProtection="1">
      <alignment horizontal="center" vertical="center" wrapText="1"/>
    </xf>
    <xf numFmtId="0" fontId="4" fillId="2" borderId="1" xfId="12" applyFont="1" applyFill="1" applyBorder="1" applyProtection="1">
      <alignment vertical="center"/>
    </xf>
    <xf numFmtId="181" fontId="4" fillId="2" borderId="137" xfId="14" applyNumberFormat="1" applyFont="1" applyFill="1" applyBorder="1" applyAlignment="1" applyProtection="1">
      <alignment horizontal="right" vertical="center" shrinkToFit="1"/>
    </xf>
    <xf numFmtId="179" fontId="4" fillId="2" borderId="115" xfId="14" applyNumberFormat="1" applyFont="1" applyFill="1" applyBorder="1" applyAlignment="1" applyProtection="1">
      <alignment horizontal="right" vertical="center" shrinkToFit="1"/>
    </xf>
    <xf numFmtId="179" fontId="4" fillId="2" borderId="154" xfId="14" applyNumberFormat="1" applyFont="1" applyFill="1" applyBorder="1" applyAlignment="1" applyProtection="1">
      <alignment horizontal="right" vertical="center" shrinkToFit="1"/>
    </xf>
    <xf numFmtId="0" fontId="4" fillId="2" borderId="4" xfId="14" applyFont="1" applyFill="1" applyBorder="1" applyAlignment="1" applyProtection="1">
      <alignment horizontal="left" vertical="center" shrinkToFit="1"/>
    </xf>
    <xf numFmtId="0" fontId="4" fillId="2" borderId="0" xfId="14" applyFont="1" applyFill="1" applyBorder="1" applyAlignment="1" applyProtection="1">
      <alignment horizontal="left" vertical="center" shrinkToFit="1"/>
    </xf>
    <xf numFmtId="0" fontId="4" fillId="2" borderId="5" xfId="14" applyFont="1" applyFill="1" applyBorder="1" applyAlignment="1" applyProtection="1">
      <alignment horizontal="left" vertical="center" shrinkToFit="1"/>
    </xf>
    <xf numFmtId="0" fontId="4" fillId="2" borderId="63" xfId="12" applyFont="1" applyFill="1" applyBorder="1" applyAlignment="1" applyProtection="1">
      <alignment horizontal="left" vertical="center" wrapText="1"/>
    </xf>
    <xf numFmtId="0" fontId="4" fillId="2" borderId="56" xfId="12" applyFont="1" applyFill="1" applyBorder="1" applyAlignment="1" applyProtection="1">
      <alignment horizontal="left" vertical="center"/>
    </xf>
    <xf numFmtId="0" fontId="4" fillId="2" borderId="57" xfId="12" applyFont="1" applyFill="1" applyBorder="1" applyAlignment="1" applyProtection="1">
      <alignment horizontal="left" vertical="center"/>
    </xf>
    <xf numFmtId="179" fontId="4" fillId="2" borderId="114" xfId="14" applyNumberFormat="1" applyFont="1" applyFill="1" applyBorder="1" applyAlignment="1" applyProtection="1">
      <alignment horizontal="right" vertical="center" shrinkToFit="1"/>
    </xf>
    <xf numFmtId="181" fontId="4" fillId="2" borderId="150" xfId="14" applyNumberFormat="1" applyFont="1" applyFill="1" applyBorder="1" applyAlignment="1" applyProtection="1">
      <alignment horizontal="right" vertical="center" shrinkToFit="1"/>
    </xf>
    <xf numFmtId="181" fontId="4" fillId="2" borderId="151" xfId="14" applyNumberFormat="1" applyFont="1" applyFill="1" applyBorder="1" applyAlignment="1" applyProtection="1">
      <alignment horizontal="right" vertical="center" shrinkToFit="1"/>
    </xf>
    <xf numFmtId="179" fontId="4" fillId="2" borderId="148" xfId="14" applyNumberFormat="1" applyFont="1" applyFill="1" applyBorder="1" applyAlignment="1" applyProtection="1">
      <alignment horizontal="right" vertical="center" shrinkToFit="1"/>
    </xf>
    <xf numFmtId="0" fontId="4" fillId="2" borderId="9" xfId="12" applyFont="1" applyFill="1" applyBorder="1" applyAlignment="1" applyProtection="1">
      <alignment horizontal="center" vertical="center" wrapText="1"/>
    </xf>
    <xf numFmtId="0" fontId="25" fillId="2" borderId="11" xfId="12" applyFont="1" applyFill="1" applyBorder="1" applyAlignment="1" applyProtection="1">
      <alignment horizontal="center" vertical="center"/>
    </xf>
    <xf numFmtId="0" fontId="4" fillId="2" borderId="6" xfId="12" applyFont="1" applyFill="1" applyBorder="1" applyProtection="1">
      <alignment vertical="center"/>
    </xf>
    <xf numFmtId="0" fontId="4" fillId="2" borderId="7" xfId="12" applyFont="1" applyFill="1" applyBorder="1" applyProtection="1">
      <alignment vertical="center"/>
    </xf>
    <xf numFmtId="0" fontId="4" fillId="2" borderId="8" xfId="12" applyFont="1" applyFill="1" applyBorder="1" applyProtection="1">
      <alignment vertical="center"/>
    </xf>
    <xf numFmtId="181" fontId="4" fillId="2" borderId="147" xfId="14" applyNumberFormat="1" applyFont="1" applyFill="1" applyBorder="1" applyAlignment="1" applyProtection="1">
      <alignment horizontal="right" vertical="center" shrinkToFit="1"/>
    </xf>
    <xf numFmtId="181" fontId="4" fillId="2" borderId="75" xfId="14" applyNumberFormat="1" applyFont="1" applyFill="1" applyBorder="1" applyAlignment="1" applyProtection="1">
      <alignment horizontal="right" vertical="center" shrinkToFit="1"/>
    </xf>
    <xf numFmtId="179" fontId="4" fillId="2" borderId="149" xfId="14" applyNumberFormat="1" applyFont="1" applyFill="1" applyBorder="1" applyAlignment="1" applyProtection="1">
      <alignment horizontal="right" vertical="center" shrinkToFit="1"/>
    </xf>
    <xf numFmtId="179" fontId="4" fillId="2" borderId="33" xfId="14" applyNumberFormat="1" applyFont="1" applyFill="1" applyBorder="1" applyAlignment="1" applyProtection="1">
      <alignment horizontal="right" vertical="center" shrinkToFit="1"/>
    </xf>
    <xf numFmtId="0" fontId="4" fillId="2" borderId="4" xfId="12" applyFont="1" applyFill="1" applyBorder="1" applyAlignment="1" applyProtection="1">
      <alignment vertical="center" shrinkToFit="1"/>
    </xf>
    <xf numFmtId="0" fontId="4" fillId="2" borderId="0" xfId="12" applyFont="1" applyFill="1" applyBorder="1" applyAlignment="1" applyProtection="1">
      <alignment vertical="center" shrinkToFit="1"/>
    </xf>
    <xf numFmtId="0" fontId="4" fillId="2" borderId="5" xfId="12" applyFont="1" applyFill="1" applyBorder="1" applyAlignment="1" applyProtection="1">
      <alignment vertical="center" shrinkToFit="1"/>
    </xf>
    <xf numFmtId="179" fontId="4" fillId="2" borderId="138" xfId="14" applyNumberFormat="1" applyFont="1" applyFill="1" applyBorder="1" applyAlignment="1" applyProtection="1">
      <alignment horizontal="right" vertical="center" shrinkToFit="1"/>
    </xf>
    <xf numFmtId="179" fontId="4" fillId="2" borderId="37" xfId="14" applyNumberFormat="1" applyFont="1" applyFill="1" applyBorder="1" applyAlignment="1" applyProtection="1">
      <alignment horizontal="right" vertical="center" shrinkToFit="1"/>
    </xf>
    <xf numFmtId="0" fontId="4" fillId="2" borderId="1" xfId="12" applyFont="1" applyFill="1" applyBorder="1" applyAlignment="1" applyProtection="1">
      <alignment horizontal="center" vertical="center" wrapText="1"/>
    </xf>
    <xf numFmtId="0" fontId="4" fillId="2" borderId="4" xfId="12" applyFont="1" applyFill="1" applyBorder="1" applyAlignment="1" applyProtection="1">
      <alignment horizontal="center" vertical="center" wrapText="1"/>
    </xf>
    <xf numFmtId="0" fontId="4" fillId="2" borderId="7" xfId="12" applyFont="1" applyFill="1" applyBorder="1" applyAlignment="1" applyProtection="1">
      <alignment horizontal="center" vertical="center" wrapText="1"/>
    </xf>
    <xf numFmtId="0" fontId="4" fillId="2" borderId="8" xfId="12" applyFont="1" applyFill="1" applyBorder="1" applyAlignment="1" applyProtection="1">
      <alignment horizontal="center" vertical="center" wrapText="1"/>
    </xf>
    <xf numFmtId="0" fontId="4" fillId="2" borderId="1" xfId="14" applyFont="1" applyFill="1" applyBorder="1" applyAlignment="1" applyProtection="1">
      <alignment horizontal="left" vertical="center" shrinkToFit="1"/>
    </xf>
    <xf numFmtId="0" fontId="4" fillId="2" borderId="2" xfId="14" applyFont="1" applyFill="1" applyBorder="1" applyAlignment="1" applyProtection="1">
      <alignment horizontal="left" vertical="center" shrinkToFit="1"/>
    </xf>
    <xf numFmtId="0" fontId="4" fillId="2" borderId="3" xfId="14" applyFont="1" applyFill="1" applyBorder="1" applyAlignment="1" applyProtection="1">
      <alignment horizontal="left" vertical="center" shrinkToFit="1"/>
    </xf>
    <xf numFmtId="179" fontId="4" fillId="2" borderId="72" xfId="14" applyNumberFormat="1" applyFont="1" applyFill="1" applyBorder="1" applyAlignment="1" applyProtection="1">
      <alignment horizontal="right" vertical="center" shrinkToFit="1"/>
    </xf>
    <xf numFmtId="179" fontId="4" fillId="2" borderId="26"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center" vertical="top" wrapText="1"/>
    </xf>
    <xf numFmtId="0" fontId="4" fillId="2" borderId="2" xfId="12" applyFont="1" applyFill="1" applyBorder="1" applyAlignment="1" applyProtection="1">
      <alignment horizontal="center" vertical="top" wrapText="1"/>
    </xf>
    <xf numFmtId="0" fontId="4" fillId="2" borderId="3" xfId="12" applyFont="1" applyFill="1" applyBorder="1" applyAlignment="1" applyProtection="1">
      <alignment horizontal="center" vertical="top" wrapText="1"/>
    </xf>
    <xf numFmtId="0" fontId="4" fillId="2" borderId="28" xfId="12" applyFont="1" applyFill="1" applyBorder="1" applyAlignment="1" applyProtection="1">
      <alignment horizontal="center" vertical="top" wrapText="1"/>
    </xf>
    <xf numFmtId="0" fontId="4" fillId="2" borderId="0" xfId="12" applyFont="1" applyFill="1" applyBorder="1" applyAlignment="1" applyProtection="1">
      <alignment horizontal="center" vertical="top" wrapText="1"/>
    </xf>
    <xf numFmtId="0" fontId="4" fillId="2" borderId="5" xfId="12" applyFont="1" applyFill="1" applyBorder="1" applyAlignment="1" applyProtection="1">
      <alignment horizontal="center" vertical="top" wrapText="1"/>
    </xf>
    <xf numFmtId="0" fontId="4" fillId="2" borderId="30" xfId="12" applyFont="1" applyFill="1" applyBorder="1" applyAlignment="1" applyProtection="1">
      <alignment horizontal="center" vertical="top" wrapText="1"/>
    </xf>
    <xf numFmtId="0" fontId="4" fillId="2" borderId="7" xfId="12" applyFont="1" applyFill="1" applyBorder="1" applyAlignment="1" applyProtection="1">
      <alignment horizontal="center" vertical="top" wrapText="1"/>
    </xf>
    <xf numFmtId="0" fontId="4" fillId="2" borderId="39" xfId="12" applyFont="1" applyFill="1" applyBorder="1" applyAlignment="1" applyProtection="1">
      <alignment horizontal="center" vertical="center" textRotation="255" wrapText="1"/>
    </xf>
    <xf numFmtId="0" fontId="4" fillId="2" borderId="3" xfId="12" applyFont="1" applyFill="1" applyBorder="1" applyAlignment="1" applyProtection="1">
      <alignment horizontal="center" vertical="center" textRotation="255" wrapText="1"/>
    </xf>
    <xf numFmtId="0" fontId="4" fillId="2" borderId="28" xfId="12" applyFont="1" applyFill="1" applyBorder="1" applyAlignment="1" applyProtection="1">
      <alignment horizontal="center" vertical="center" textRotation="255" wrapText="1"/>
    </xf>
    <xf numFmtId="0" fontId="4" fillId="2" borderId="5" xfId="12" applyFont="1" applyFill="1" applyBorder="1" applyAlignment="1" applyProtection="1">
      <alignment horizontal="center" vertical="center" textRotation="255" wrapText="1"/>
    </xf>
    <xf numFmtId="0" fontId="4" fillId="2" borderId="30" xfId="12" applyFont="1" applyFill="1" applyBorder="1" applyAlignment="1" applyProtection="1">
      <alignment horizontal="center" vertical="center" textRotation="255" wrapText="1"/>
    </xf>
    <xf numFmtId="0" fontId="4" fillId="2" borderId="8" xfId="12" applyFont="1" applyFill="1" applyBorder="1" applyAlignment="1" applyProtection="1">
      <alignment horizontal="center" vertical="center" textRotation="255" wrapText="1"/>
    </xf>
    <xf numFmtId="0" fontId="4" fillId="2" borderId="1"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3" xfId="12" applyFont="1" applyFill="1" applyBorder="1" applyAlignment="1" applyProtection="1">
      <alignment vertical="center"/>
    </xf>
    <xf numFmtId="181" fontId="4" fillId="2" borderId="1" xfId="14" applyNumberFormat="1" applyFont="1" applyFill="1" applyBorder="1" applyAlignment="1" applyProtection="1">
      <alignment horizontal="right" vertical="center" shrinkToFit="1"/>
    </xf>
    <xf numFmtId="181" fontId="4" fillId="2" borderId="2" xfId="14" applyNumberFormat="1" applyFont="1" applyFill="1" applyBorder="1" applyAlignment="1" applyProtection="1">
      <alignment horizontal="right" vertical="center" shrinkToFit="1"/>
    </xf>
    <xf numFmtId="181" fontId="4" fillId="2" borderId="67" xfId="14" applyNumberFormat="1" applyFont="1" applyFill="1" applyBorder="1" applyAlignment="1" applyProtection="1">
      <alignment horizontal="right" vertical="center" shrinkToFit="1"/>
    </xf>
    <xf numFmtId="181" fontId="4" fillId="2" borderId="69" xfId="14" applyNumberFormat="1" applyFont="1" applyFill="1" applyBorder="1" applyAlignment="1" applyProtection="1">
      <alignment horizontal="right" vertical="center" shrinkToFit="1"/>
    </xf>
    <xf numFmtId="179" fontId="4" fillId="2" borderId="69" xfId="14" applyNumberFormat="1" applyFont="1" applyFill="1" applyBorder="1" applyAlignment="1" applyProtection="1">
      <alignment horizontal="right" vertical="center" shrinkToFit="1"/>
    </xf>
    <xf numFmtId="179" fontId="4" fillId="2" borderId="2" xfId="14" applyNumberFormat="1" applyFont="1" applyFill="1" applyBorder="1" applyAlignment="1" applyProtection="1">
      <alignment horizontal="right" vertical="center" shrinkToFit="1"/>
    </xf>
    <xf numFmtId="179" fontId="4" fillId="2" borderId="40" xfId="14" applyNumberFormat="1" applyFont="1" applyFill="1" applyBorder="1" applyAlignment="1" applyProtection="1">
      <alignment horizontal="right" vertical="center" shrinkToFit="1"/>
    </xf>
    <xf numFmtId="0" fontId="4" fillId="2" borderId="35" xfId="12" applyFont="1" applyFill="1" applyBorder="1" applyAlignment="1" applyProtection="1">
      <alignment horizontal="center" vertical="center"/>
    </xf>
    <xf numFmtId="0" fontId="4" fillId="2" borderId="9" xfId="12" applyFont="1" applyFill="1" applyBorder="1" applyAlignment="1" applyProtection="1">
      <alignment horizontal="center" vertical="center"/>
    </xf>
    <xf numFmtId="0" fontId="4" fillId="2" borderId="11" xfId="12" applyFont="1" applyFill="1" applyBorder="1" applyAlignment="1" applyProtection="1">
      <alignment horizontal="center" vertical="center"/>
    </xf>
    <xf numFmtId="0" fontId="4" fillId="2" borderId="10" xfId="12" applyFont="1" applyFill="1" applyBorder="1" applyAlignment="1" applyProtection="1">
      <alignment horizontal="center" vertical="center"/>
    </xf>
    <xf numFmtId="0" fontId="4" fillId="2" borderId="10" xfId="14" applyFont="1" applyFill="1" applyBorder="1" applyAlignment="1" applyProtection="1">
      <alignment horizontal="center" vertical="center"/>
    </xf>
    <xf numFmtId="0" fontId="4" fillId="2" borderId="9" xfId="14" applyFont="1" applyFill="1" applyBorder="1" applyAlignment="1" applyProtection="1">
      <alignment horizontal="center" vertical="center"/>
    </xf>
    <xf numFmtId="0" fontId="4" fillId="2" borderId="54" xfId="14" applyFont="1" applyFill="1" applyBorder="1" applyAlignment="1" applyProtection="1">
      <alignment horizontal="center" vertical="center"/>
    </xf>
    <xf numFmtId="181" fontId="4" fillId="2" borderId="10" xfId="14" applyNumberFormat="1" applyFont="1" applyFill="1" applyBorder="1" applyAlignment="1" applyProtection="1">
      <alignment horizontal="right" vertical="center" shrinkToFit="1"/>
    </xf>
    <xf numFmtId="181" fontId="4" fillId="2" borderId="9" xfId="14" applyNumberFormat="1" applyFont="1" applyFill="1" applyBorder="1" applyAlignment="1" applyProtection="1">
      <alignment horizontal="right" vertical="center" shrinkToFit="1"/>
    </xf>
    <xf numFmtId="181" fontId="4" fillId="2" borderId="142" xfId="14" applyNumberFormat="1" applyFont="1" applyFill="1" applyBorder="1" applyAlignment="1" applyProtection="1">
      <alignment horizontal="right" vertical="center" shrinkToFit="1"/>
    </xf>
    <xf numFmtId="181" fontId="4" fillId="2" borderId="143" xfId="14" applyNumberFormat="1" applyFont="1" applyFill="1" applyBorder="1" applyAlignment="1" applyProtection="1">
      <alignment horizontal="right" vertical="center" shrinkToFit="1"/>
    </xf>
    <xf numFmtId="181" fontId="4" fillId="2" borderId="144" xfId="14" applyNumberFormat="1" applyFont="1" applyFill="1" applyBorder="1" applyAlignment="1" applyProtection="1">
      <alignment horizontal="right" vertical="center" shrinkToFit="1"/>
    </xf>
    <xf numFmtId="181" fontId="4" fillId="2" borderId="145" xfId="14" applyNumberFormat="1" applyFont="1" applyFill="1" applyBorder="1" applyAlignment="1" applyProtection="1">
      <alignment horizontal="right" vertical="center" shrinkToFit="1"/>
    </xf>
    <xf numFmtId="181" fontId="4" fillId="2" borderId="146" xfId="14" applyNumberFormat="1" applyFont="1" applyFill="1" applyBorder="1" applyAlignment="1" applyProtection="1">
      <alignment horizontal="right" vertical="center" shrinkToFit="1"/>
    </xf>
    <xf numFmtId="0" fontId="4" fillId="2" borderId="0" xfId="12" applyFont="1" applyFill="1" applyProtection="1">
      <alignment vertical="center"/>
    </xf>
    <xf numFmtId="181" fontId="4" fillId="2" borderId="4" xfId="13" applyNumberFormat="1" applyFont="1" applyFill="1" applyBorder="1" applyAlignment="1" applyProtection="1">
      <alignment horizontal="right" vertical="center" shrinkToFit="1"/>
    </xf>
    <xf numFmtId="181" fontId="4" fillId="2" borderId="0" xfId="13" applyNumberFormat="1" applyFont="1" applyFill="1" applyBorder="1" applyAlignment="1" applyProtection="1">
      <alignment horizontal="right" vertical="center" shrinkToFit="1"/>
    </xf>
    <xf numFmtId="181" fontId="4" fillId="2" borderId="70" xfId="13" applyNumberFormat="1" applyFont="1" applyFill="1" applyBorder="1" applyAlignment="1" applyProtection="1">
      <alignment horizontal="right" vertical="center" shrinkToFit="1"/>
    </xf>
    <xf numFmtId="181" fontId="4" fillId="2" borderId="73" xfId="13" applyNumberFormat="1" applyFont="1" applyFill="1" applyBorder="1" applyAlignment="1" applyProtection="1">
      <alignment horizontal="right" vertical="center" shrinkToFit="1"/>
    </xf>
    <xf numFmtId="179" fontId="4" fillId="2" borderId="73" xfId="13" applyNumberFormat="1" applyFont="1" applyFill="1" applyBorder="1" applyAlignment="1" applyProtection="1">
      <alignment horizontal="right" vertical="center" shrinkToFit="1"/>
    </xf>
    <xf numFmtId="179" fontId="4" fillId="2" borderId="0" xfId="13" applyNumberFormat="1" applyFont="1" applyFill="1" applyBorder="1" applyAlignment="1" applyProtection="1">
      <alignment horizontal="right" vertical="center" shrinkToFit="1"/>
    </xf>
    <xf numFmtId="179" fontId="4" fillId="2" borderId="29" xfId="13"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center" vertical="center" textRotation="255" shrinkToFit="1"/>
    </xf>
    <xf numFmtId="0" fontId="4" fillId="2" borderId="3" xfId="12" applyFont="1" applyFill="1" applyBorder="1" applyAlignment="1" applyProtection="1">
      <alignment horizontal="center" vertical="center" textRotation="255" shrinkToFit="1"/>
    </xf>
    <xf numFmtId="0" fontId="4" fillId="2" borderId="28" xfId="12" applyFont="1" applyFill="1" applyBorder="1" applyAlignment="1" applyProtection="1">
      <alignment horizontal="center" vertical="center" textRotation="255" shrinkToFit="1"/>
    </xf>
    <xf numFmtId="0" fontId="4" fillId="2" borderId="5" xfId="12" applyFont="1" applyFill="1" applyBorder="1" applyAlignment="1" applyProtection="1">
      <alignment horizontal="center" vertical="center" textRotation="255" shrinkToFit="1"/>
    </xf>
    <xf numFmtId="0" fontId="4" fillId="2" borderId="30" xfId="12" applyFont="1" applyFill="1" applyBorder="1" applyAlignment="1" applyProtection="1">
      <alignment horizontal="center" vertical="center" textRotation="255" shrinkToFit="1"/>
    </xf>
    <xf numFmtId="0" fontId="4" fillId="2" borderId="8" xfId="12" applyFont="1" applyFill="1" applyBorder="1" applyAlignment="1" applyProtection="1">
      <alignment horizontal="center" vertical="center" textRotation="255" shrinkToFit="1"/>
    </xf>
    <xf numFmtId="0" fontId="4" fillId="2" borderId="5" xfId="12" applyFont="1" applyFill="1" applyBorder="1" applyAlignment="1" applyProtection="1">
      <alignment horizontal="left" vertical="center"/>
    </xf>
    <xf numFmtId="0" fontId="4" fillId="2" borderId="1" xfId="12" applyFont="1" applyFill="1" applyBorder="1" applyAlignment="1" applyProtection="1">
      <alignment horizontal="center" vertical="center" textRotation="255" wrapText="1"/>
    </xf>
    <xf numFmtId="0" fontId="4" fillId="2" borderId="4" xfId="12" applyFont="1" applyFill="1" applyBorder="1" applyAlignment="1" applyProtection="1">
      <alignment horizontal="center" vertical="center" textRotation="255" wrapText="1"/>
    </xf>
    <xf numFmtId="0" fontId="4" fillId="2" borderId="6" xfId="12" applyFont="1" applyFill="1" applyBorder="1" applyAlignment="1" applyProtection="1">
      <alignment horizontal="center" vertical="center" textRotation="255" wrapText="1"/>
    </xf>
    <xf numFmtId="0" fontId="4" fillId="2" borderId="54" xfId="12" applyFont="1" applyFill="1" applyBorder="1" applyAlignment="1" applyProtection="1">
      <alignment horizontal="center" vertical="center"/>
    </xf>
    <xf numFmtId="0" fontId="4" fillId="2" borderId="39" xfId="12" applyFont="1" applyFill="1" applyBorder="1" applyAlignment="1" applyProtection="1">
      <alignment horizontal="center" vertical="top"/>
    </xf>
    <xf numFmtId="0" fontId="4" fillId="2" borderId="2" xfId="12" applyFont="1" applyFill="1" applyBorder="1" applyAlignment="1" applyProtection="1">
      <alignment horizontal="center" vertical="top"/>
    </xf>
    <xf numFmtId="0" fontId="4" fillId="2" borderId="28" xfId="12" applyFont="1" applyFill="1" applyBorder="1" applyAlignment="1" applyProtection="1">
      <alignment horizontal="center" vertical="top"/>
    </xf>
    <xf numFmtId="0" fontId="4" fillId="2" borderId="0" xfId="12" applyFont="1" applyFill="1" applyBorder="1" applyAlignment="1" applyProtection="1">
      <alignment horizontal="center" vertical="top"/>
    </xf>
    <xf numFmtId="0" fontId="4" fillId="2" borderId="30" xfId="12" applyFont="1" applyFill="1" applyBorder="1" applyAlignment="1" applyProtection="1">
      <alignment horizontal="center" vertical="top"/>
    </xf>
    <xf numFmtId="0" fontId="4" fillId="2" borderId="7" xfId="12" applyFont="1" applyFill="1" applyBorder="1" applyAlignment="1" applyProtection="1">
      <alignment horizontal="center" vertical="top"/>
    </xf>
    <xf numFmtId="0" fontId="4" fillId="2" borderId="12" xfId="12" applyFont="1" applyFill="1" applyBorder="1" applyAlignment="1" applyProtection="1">
      <alignment horizontal="center" vertical="center"/>
    </xf>
    <xf numFmtId="0" fontId="4" fillId="5" borderId="55" xfId="12" applyNumberFormat="1" applyFont="1" applyFill="1" applyBorder="1" applyAlignment="1" applyProtection="1">
      <alignment horizontal="left" vertical="center" shrinkToFit="1"/>
      <protection locked="0"/>
    </xf>
    <xf numFmtId="0" fontId="4" fillId="5" borderId="56" xfId="12" applyNumberFormat="1" applyFont="1" applyFill="1" applyBorder="1" applyAlignment="1" applyProtection="1">
      <alignment horizontal="left" vertical="center" shrinkToFit="1"/>
      <protection locked="0"/>
    </xf>
    <xf numFmtId="0" fontId="4" fillId="5" borderId="58" xfId="12" applyNumberFormat="1" applyFont="1" applyFill="1" applyBorder="1" applyAlignment="1" applyProtection="1">
      <alignment horizontal="left" vertical="center" shrinkToFit="1"/>
      <protection locked="0"/>
    </xf>
    <xf numFmtId="0" fontId="4" fillId="2" borderId="20" xfId="12" applyFont="1" applyFill="1" applyBorder="1" applyAlignment="1" applyProtection="1">
      <alignment horizontal="left" vertical="center" wrapText="1"/>
    </xf>
    <xf numFmtId="0" fontId="4" fillId="2" borderId="0" xfId="13" applyFont="1" applyFill="1" applyAlignment="1" applyProtection="1">
      <alignment horizontal="left" vertical="center"/>
    </xf>
    <xf numFmtId="0" fontId="4" fillId="2" borderId="30" xfId="12" applyFont="1" applyFill="1" applyBorder="1" applyAlignment="1" applyProtection="1">
      <alignment horizontal="center" vertical="center"/>
    </xf>
    <xf numFmtId="0" fontId="4" fillId="2" borderId="7" xfId="12" applyFont="1" applyFill="1" applyBorder="1" applyAlignment="1" applyProtection="1">
      <alignment horizontal="center" vertical="center"/>
    </xf>
    <xf numFmtId="0" fontId="4" fillId="2" borderId="31" xfId="12" applyFont="1" applyFill="1" applyBorder="1" applyAlignment="1" applyProtection="1">
      <alignment horizontal="center" vertical="center"/>
    </xf>
    <xf numFmtId="0" fontId="4" fillId="2" borderId="97" xfId="12" applyNumberFormat="1" applyFont="1" applyFill="1" applyBorder="1" applyAlignment="1" applyProtection="1">
      <alignment horizontal="left" vertical="center" shrinkToFit="1"/>
      <protection locked="0"/>
    </xf>
    <xf numFmtId="0" fontId="4" fillId="2" borderId="98" xfId="12" applyNumberFormat="1" applyFont="1" applyFill="1" applyBorder="1" applyAlignment="1" applyProtection="1">
      <alignment horizontal="left" vertical="center" shrinkToFit="1"/>
      <protection locked="0"/>
    </xf>
    <xf numFmtId="0" fontId="4" fillId="2" borderId="104" xfId="12" applyNumberFormat="1" applyFont="1" applyFill="1" applyBorder="1" applyAlignment="1" applyProtection="1">
      <alignment horizontal="left" vertical="center" shrinkToFit="1"/>
      <protection locked="0"/>
    </xf>
    <xf numFmtId="0" fontId="4" fillId="5" borderId="55" xfId="12" applyFont="1" applyFill="1" applyBorder="1" applyAlignment="1" applyProtection="1">
      <alignment horizontal="left" vertical="center" shrinkToFit="1"/>
      <protection locked="0"/>
    </xf>
    <xf numFmtId="0" fontId="4" fillId="5" borderId="56" xfId="12" applyFont="1" applyFill="1" applyBorder="1" applyAlignment="1" applyProtection="1">
      <alignment horizontal="left" vertical="center" shrinkToFit="1"/>
      <protection locked="0"/>
    </xf>
    <xf numFmtId="0" fontId="4" fillId="5" borderId="57" xfId="12" applyFont="1" applyFill="1" applyBorder="1" applyAlignment="1" applyProtection="1">
      <alignment horizontal="left" vertical="center" shrinkToFit="1"/>
      <protection locked="0"/>
    </xf>
    <xf numFmtId="181" fontId="4" fillId="5" borderId="134" xfId="12" applyNumberFormat="1" applyFont="1" applyFill="1" applyBorder="1" applyAlignment="1" applyProtection="1">
      <alignment horizontal="right" vertical="center" shrinkToFit="1"/>
      <protection locked="0"/>
    </xf>
    <xf numFmtId="181" fontId="4" fillId="5" borderId="135" xfId="12" applyNumberFormat="1" applyFont="1" applyFill="1" applyBorder="1" applyAlignment="1" applyProtection="1">
      <alignment horizontal="right" vertical="center" shrinkToFit="1"/>
      <protection locked="0"/>
    </xf>
    <xf numFmtId="181" fontId="4" fillId="5" borderId="136" xfId="12" applyNumberFormat="1" applyFont="1" applyFill="1" applyBorder="1" applyAlignment="1" applyProtection="1">
      <alignment horizontal="right" vertical="center" shrinkToFit="1"/>
      <protection locked="0"/>
    </xf>
    <xf numFmtId="181" fontId="4" fillId="5" borderId="55" xfId="12" applyNumberFormat="1" applyFont="1" applyFill="1" applyBorder="1" applyAlignment="1" applyProtection="1">
      <alignment horizontal="right" vertical="center" shrinkToFit="1"/>
      <protection locked="0"/>
    </xf>
    <xf numFmtId="181" fontId="4" fillId="5" borderId="56" xfId="12" applyNumberFormat="1" applyFont="1" applyFill="1" applyBorder="1" applyAlignment="1" applyProtection="1">
      <alignment horizontal="right" vertical="center" shrinkToFit="1"/>
      <protection locked="0"/>
    </xf>
    <xf numFmtId="181" fontId="4" fillId="5" borderId="57" xfId="12" applyNumberFormat="1" applyFont="1" applyFill="1" applyBorder="1" applyAlignment="1" applyProtection="1">
      <alignment horizontal="right" vertical="center" shrinkToFit="1"/>
      <protection locked="0"/>
    </xf>
    <xf numFmtId="0" fontId="4" fillId="2" borderId="97" xfId="12" applyFont="1" applyFill="1" applyBorder="1" applyAlignment="1" applyProtection="1">
      <alignment horizontal="left" vertical="center" shrinkToFit="1"/>
      <protection locked="0"/>
    </xf>
    <xf numFmtId="0" fontId="4" fillId="2" borderId="98" xfId="12" applyFont="1" applyFill="1" applyBorder="1" applyAlignment="1" applyProtection="1">
      <alignment horizontal="left" vertical="center" shrinkToFit="1"/>
      <protection locked="0"/>
    </xf>
    <xf numFmtId="0" fontId="4" fillId="2" borderId="99" xfId="12" applyFont="1" applyFill="1" applyBorder="1" applyAlignment="1" applyProtection="1">
      <alignment horizontal="left" vertical="center" shrinkToFit="1"/>
      <protection locked="0"/>
    </xf>
    <xf numFmtId="181" fontId="4" fillId="2" borderId="97" xfId="12" applyNumberFormat="1" applyFont="1" applyFill="1" applyBorder="1" applyAlignment="1" applyProtection="1">
      <alignment horizontal="right" vertical="center" shrinkToFit="1"/>
      <protection locked="0"/>
    </xf>
    <xf numFmtId="181" fontId="4" fillId="2" borderId="98" xfId="12" applyNumberFormat="1" applyFont="1" applyFill="1" applyBorder="1" applyAlignment="1" applyProtection="1">
      <alignment horizontal="right" vertical="center" shrinkToFit="1"/>
      <protection locked="0"/>
    </xf>
    <xf numFmtId="181" fontId="4" fillId="2" borderId="99" xfId="12" applyNumberFormat="1" applyFont="1" applyFill="1" applyBorder="1" applyAlignment="1" applyProtection="1">
      <alignment horizontal="right" vertical="center" shrinkToFit="1"/>
      <protection locked="0"/>
    </xf>
    <xf numFmtId="181" fontId="4" fillId="5" borderId="115" xfId="12" applyNumberFormat="1" applyFont="1" applyFill="1" applyBorder="1" applyAlignment="1" applyProtection="1">
      <alignment horizontal="right" vertical="center" shrinkToFit="1"/>
      <protection locked="0"/>
    </xf>
    <xf numFmtId="0" fontId="4" fillId="5" borderId="115" xfId="12" applyNumberFormat="1" applyFont="1" applyFill="1" applyBorder="1" applyAlignment="1" applyProtection="1">
      <alignment horizontal="left" vertical="center" shrinkToFit="1"/>
      <protection locked="0"/>
    </xf>
    <xf numFmtId="0" fontId="4" fillId="5" borderId="118" xfId="12" applyNumberFormat="1" applyFont="1" applyFill="1" applyBorder="1" applyAlignment="1" applyProtection="1">
      <alignment horizontal="left" vertical="center" shrinkToFit="1"/>
      <protection locked="0"/>
    </xf>
    <xf numFmtId="181" fontId="4" fillId="5" borderId="128" xfId="12" applyNumberFormat="1" applyFont="1" applyFill="1" applyBorder="1" applyAlignment="1" applyProtection="1">
      <alignment horizontal="right" vertical="center" shrinkToFit="1"/>
      <protection locked="0"/>
    </xf>
    <xf numFmtId="181" fontId="4" fillId="5" borderId="120" xfId="12" applyNumberFormat="1" applyFont="1" applyFill="1" applyBorder="1" applyAlignment="1" applyProtection="1">
      <alignment horizontal="right" vertical="center" shrinkToFit="1"/>
      <protection locked="0"/>
    </xf>
    <xf numFmtId="0" fontId="4" fillId="2" borderId="131" xfId="12" applyFont="1" applyFill="1" applyBorder="1" applyAlignment="1" applyProtection="1">
      <alignment horizontal="left" vertical="center" shrinkToFit="1"/>
      <protection locked="0"/>
    </xf>
    <xf numFmtId="0" fontId="4" fillId="2" borderId="132" xfId="12" applyFont="1" applyFill="1" applyBorder="1" applyAlignment="1" applyProtection="1">
      <alignment horizontal="left" vertical="center" shrinkToFit="1"/>
      <protection locked="0"/>
    </xf>
    <xf numFmtId="0" fontId="4" fillId="2" borderId="133" xfId="12" applyFont="1" applyFill="1" applyBorder="1" applyAlignment="1" applyProtection="1">
      <alignment horizontal="left" vertical="center" shrinkToFit="1"/>
      <protection locked="0"/>
    </xf>
    <xf numFmtId="181" fontId="4" fillId="2" borderId="108" xfId="12" applyNumberFormat="1" applyFont="1" applyFill="1" applyBorder="1" applyAlignment="1" applyProtection="1">
      <alignment horizontal="right" vertical="center" shrinkToFit="1"/>
      <protection locked="0"/>
    </xf>
    <xf numFmtId="181" fontId="4" fillId="2" borderId="109" xfId="12" applyNumberFormat="1" applyFont="1" applyFill="1" applyBorder="1" applyAlignment="1" applyProtection="1">
      <alignment horizontal="right" vertical="center" shrinkToFit="1"/>
      <protection locked="0"/>
    </xf>
    <xf numFmtId="0" fontId="4" fillId="2" borderId="109" xfId="12" applyNumberFormat="1" applyFont="1" applyFill="1" applyBorder="1" applyAlignment="1" applyProtection="1">
      <alignment horizontal="left" vertical="center" shrinkToFit="1"/>
      <protection locked="0"/>
    </xf>
    <xf numFmtId="0" fontId="4" fillId="2" borderId="112" xfId="12" applyNumberFormat="1" applyFont="1" applyFill="1" applyBorder="1" applyAlignment="1" applyProtection="1">
      <alignment horizontal="left" vertical="center" shrinkToFit="1"/>
      <protection locked="0"/>
    </xf>
    <xf numFmtId="181" fontId="4" fillId="0" borderId="101" xfId="12" applyNumberFormat="1" applyFont="1" applyBorder="1" applyAlignment="1" applyProtection="1">
      <alignment horizontal="right" vertical="center" shrinkToFit="1"/>
      <protection locked="0"/>
    </xf>
    <xf numFmtId="0" fontId="4" fillId="0" borderId="101" xfId="12" applyNumberFormat="1" applyFont="1" applyBorder="1" applyAlignment="1" applyProtection="1">
      <alignment horizontal="left" vertical="center" shrinkToFit="1"/>
      <protection locked="0"/>
    </xf>
    <xf numFmtId="0" fontId="4" fillId="0" borderId="106" xfId="12" applyNumberFormat="1" applyFont="1" applyBorder="1" applyAlignment="1" applyProtection="1">
      <alignment horizontal="left" vertical="center" shrinkToFit="1"/>
      <protection locked="0"/>
    </xf>
    <xf numFmtId="0" fontId="4" fillId="0" borderId="97" xfId="12" applyFont="1" applyBorder="1" applyAlignment="1" applyProtection="1">
      <alignment horizontal="left" vertical="center" shrinkToFit="1"/>
      <protection locked="0"/>
    </xf>
    <xf numFmtId="0" fontId="4" fillId="0" borderId="98" xfId="12" applyFont="1" applyBorder="1" applyAlignment="1" applyProtection="1">
      <alignment horizontal="left" vertical="center" shrinkToFit="1"/>
      <protection locked="0"/>
    </xf>
    <xf numFmtId="0" fontId="4" fillId="0" borderId="99" xfId="12" applyFont="1" applyBorder="1" applyAlignment="1" applyProtection="1">
      <alignment horizontal="left" vertical="center" shrinkToFit="1"/>
      <protection locked="0"/>
    </xf>
    <xf numFmtId="181" fontId="4" fillId="0" borderId="100" xfId="12" applyNumberFormat="1" applyFont="1" applyBorder="1" applyAlignment="1" applyProtection="1">
      <alignment horizontal="right" vertical="center" shrinkToFit="1"/>
      <protection locked="0"/>
    </xf>
    <xf numFmtId="181" fontId="4" fillId="0" borderId="97" xfId="12" applyNumberFormat="1" applyFont="1" applyBorder="1" applyAlignment="1" applyProtection="1">
      <alignment horizontal="right" vertical="center" shrinkToFit="1"/>
      <protection locked="0"/>
    </xf>
    <xf numFmtId="181" fontId="4" fillId="0" borderId="98" xfId="12" applyNumberFormat="1" applyFont="1" applyBorder="1" applyAlignment="1" applyProtection="1">
      <alignment horizontal="right" vertical="center" shrinkToFit="1"/>
      <protection locked="0"/>
    </xf>
    <xf numFmtId="181" fontId="4" fillId="0" borderId="105" xfId="12" applyNumberFormat="1" applyFont="1" applyBorder="1" applyAlignment="1" applyProtection="1">
      <alignment horizontal="right" vertical="center" shrinkToFit="1"/>
      <protection locked="0"/>
    </xf>
    <xf numFmtId="181" fontId="4" fillId="0" borderId="102" xfId="12" applyNumberFormat="1" applyFont="1" applyBorder="1" applyAlignment="1" applyProtection="1">
      <alignment horizontal="right" vertical="center" shrinkToFit="1"/>
      <protection locked="0"/>
    </xf>
    <xf numFmtId="181" fontId="4" fillId="0" borderId="87" xfId="12" applyNumberFormat="1" applyFont="1" applyBorder="1" applyAlignment="1" applyProtection="1">
      <alignment horizontal="right" vertical="center" shrinkToFit="1"/>
      <protection locked="0"/>
    </xf>
    <xf numFmtId="0" fontId="4" fillId="0" borderId="87" xfId="12" applyNumberFormat="1" applyFont="1" applyBorder="1" applyAlignment="1" applyProtection="1">
      <alignment horizontal="left" vertical="center" shrinkToFit="1"/>
      <protection locked="0"/>
    </xf>
    <xf numFmtId="0" fontId="4" fillId="0" borderId="93" xfId="12" applyNumberFormat="1" applyFont="1" applyBorder="1" applyAlignment="1" applyProtection="1">
      <alignment horizontal="left" vertical="center" shrinkToFit="1"/>
      <protection locked="0"/>
    </xf>
    <xf numFmtId="0" fontId="4" fillId="0" borderId="83" xfId="12" applyFont="1" applyBorder="1" applyAlignment="1" applyProtection="1">
      <alignment horizontal="left" vertical="center" shrinkToFit="1"/>
      <protection locked="0"/>
    </xf>
    <xf numFmtId="0" fontId="4" fillId="0" borderId="84" xfId="12" applyFont="1" applyBorder="1" applyAlignment="1" applyProtection="1">
      <alignment horizontal="left" vertical="center" shrinkToFit="1"/>
      <protection locked="0"/>
    </xf>
    <xf numFmtId="0" fontId="4" fillId="0" borderId="85" xfId="12" applyFont="1" applyBorder="1" applyAlignment="1" applyProtection="1">
      <alignment horizontal="left" vertical="center" shrinkToFit="1"/>
      <protection locked="0"/>
    </xf>
    <xf numFmtId="181" fontId="4" fillId="0" borderId="86" xfId="12" applyNumberFormat="1" applyFont="1" applyBorder="1" applyAlignment="1" applyProtection="1">
      <alignment horizontal="right" vertical="center" shrinkToFit="1"/>
      <protection locked="0"/>
    </xf>
    <xf numFmtId="0" fontId="4" fillId="4" borderId="17" xfId="12" applyFont="1" applyFill="1" applyBorder="1" applyAlignment="1" applyProtection="1">
      <alignment horizontal="center" vertical="center" wrapText="1"/>
      <protection locked="0"/>
    </xf>
    <xf numFmtId="0" fontId="4" fillId="4" borderId="20" xfId="12" applyFont="1" applyFill="1" applyBorder="1" applyAlignment="1" applyProtection="1">
      <alignment horizontal="center" vertical="center" wrapText="1"/>
      <protection locked="0"/>
    </xf>
    <xf numFmtId="0" fontId="4" fillId="4" borderId="15" xfId="12" applyFont="1" applyFill="1" applyBorder="1" applyAlignment="1" applyProtection="1">
      <alignment horizontal="center" vertical="center" wrapText="1"/>
      <protection locked="0"/>
    </xf>
    <xf numFmtId="0" fontId="4" fillId="4" borderId="80" xfId="12" applyFont="1" applyFill="1" applyBorder="1" applyAlignment="1" applyProtection="1">
      <alignment horizontal="center" vertical="center" wrapText="1"/>
      <protection locked="0"/>
    </xf>
    <xf numFmtId="0" fontId="4" fillId="4" borderId="78" xfId="12" applyFont="1" applyFill="1" applyBorder="1" applyAlignment="1" applyProtection="1">
      <alignment horizontal="center" vertical="center" wrapText="1"/>
      <protection locked="0"/>
    </xf>
    <xf numFmtId="0" fontId="4" fillId="4" borderId="79" xfId="12" applyFont="1" applyFill="1" applyBorder="1" applyAlignment="1" applyProtection="1">
      <alignment horizontal="center" vertical="center" wrapText="1"/>
      <protection locked="0"/>
    </xf>
    <xf numFmtId="0" fontId="4" fillId="4" borderId="21" xfId="12" applyFont="1" applyFill="1" applyBorder="1" applyAlignment="1" applyProtection="1">
      <alignment horizontal="center" vertical="center" wrapText="1"/>
      <protection locked="0"/>
    </xf>
    <xf numFmtId="0" fontId="4" fillId="4" borderId="81" xfId="12" applyFont="1" applyFill="1" applyBorder="1" applyAlignment="1" applyProtection="1">
      <alignment horizontal="center" vertical="center" wrapText="1"/>
      <protection locked="0"/>
    </xf>
    <xf numFmtId="181" fontId="4" fillId="0" borderId="97" xfId="15" applyNumberFormat="1" applyFont="1" applyBorder="1" applyAlignment="1" applyProtection="1">
      <alignment horizontal="right" vertical="center" shrinkToFit="1"/>
      <protection locked="0"/>
    </xf>
    <xf numFmtId="181" fontId="4" fillId="0" borderId="98" xfId="15" applyNumberFormat="1" applyFont="1" applyBorder="1" applyAlignment="1" applyProtection="1">
      <alignment horizontal="right" vertical="center" shrinkToFit="1"/>
      <protection locked="0"/>
    </xf>
    <xf numFmtId="181" fontId="4" fillId="0" borderId="99" xfId="15" applyNumberFormat="1" applyFont="1" applyBorder="1" applyAlignment="1" applyProtection="1">
      <alignment horizontal="right" vertical="center" shrinkToFit="1"/>
      <protection locked="0"/>
    </xf>
    <xf numFmtId="0" fontId="4" fillId="0" borderId="97" xfId="15" applyNumberFormat="1" applyFont="1" applyBorder="1" applyAlignment="1" applyProtection="1">
      <alignment horizontal="left" vertical="center" shrinkToFit="1"/>
      <protection locked="0"/>
    </xf>
    <xf numFmtId="0" fontId="4" fillId="0" borderId="98" xfId="15" applyNumberFormat="1" applyFont="1" applyBorder="1" applyAlignment="1" applyProtection="1">
      <alignment horizontal="left" vertical="center" shrinkToFit="1"/>
      <protection locked="0"/>
    </xf>
    <xf numFmtId="0" fontId="4" fillId="0" borderId="104" xfId="15" applyNumberFormat="1" applyFont="1" applyBorder="1" applyAlignment="1" applyProtection="1">
      <alignment horizontal="left" vertical="center" shrinkToFit="1"/>
      <protection locked="0"/>
    </xf>
    <xf numFmtId="0" fontId="4" fillId="4" borderId="19" xfId="12" applyFont="1" applyFill="1" applyBorder="1" applyAlignment="1" applyProtection="1">
      <alignment horizontal="center" vertical="center"/>
      <protection locked="0"/>
    </xf>
    <xf numFmtId="0" fontId="4" fillId="4" borderId="20" xfId="12" applyFont="1" applyFill="1" applyBorder="1" applyAlignment="1" applyProtection="1">
      <alignment horizontal="center" vertical="center"/>
      <protection locked="0"/>
    </xf>
    <xf numFmtId="0" fontId="4" fillId="4" borderId="15" xfId="12" applyFont="1" applyFill="1" applyBorder="1" applyAlignment="1" applyProtection="1">
      <alignment horizontal="center" vertical="center"/>
      <protection locked="0"/>
    </xf>
    <xf numFmtId="0" fontId="4" fillId="4" borderId="77" xfId="12" applyFont="1" applyFill="1" applyBorder="1" applyAlignment="1" applyProtection="1">
      <alignment horizontal="center" vertical="center"/>
      <protection locked="0"/>
    </xf>
    <xf numFmtId="0" fontId="4" fillId="4" borderId="78" xfId="12" applyFont="1" applyFill="1" applyBorder="1" applyAlignment="1" applyProtection="1">
      <alignment horizontal="center" vertical="center"/>
      <protection locked="0"/>
    </xf>
    <xf numFmtId="0" fontId="4" fillId="4" borderId="79" xfId="12" applyFont="1" applyFill="1" applyBorder="1" applyAlignment="1" applyProtection="1">
      <alignment horizontal="center" vertical="center"/>
      <protection locked="0"/>
    </xf>
    <xf numFmtId="0" fontId="4" fillId="4" borderId="17" xfId="12" applyFont="1" applyFill="1" applyBorder="1" applyAlignment="1" applyProtection="1">
      <alignment horizontal="center" vertical="center" wrapText="1" shrinkToFit="1"/>
      <protection locked="0"/>
    </xf>
    <xf numFmtId="0" fontId="4" fillId="4" borderId="20" xfId="12" applyFont="1" applyFill="1" applyBorder="1" applyAlignment="1" applyProtection="1">
      <alignment horizontal="center" vertical="center" shrinkToFit="1"/>
      <protection locked="0"/>
    </xf>
    <xf numFmtId="0" fontId="4" fillId="4" borderId="15"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shrinkToFit="1"/>
      <protection locked="0"/>
    </xf>
    <xf numFmtId="0" fontId="4" fillId="4" borderId="78"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protection locked="0"/>
    </xf>
    <xf numFmtId="0" fontId="4" fillId="0" borderId="97" xfId="15" applyFont="1" applyBorder="1" applyAlignment="1" applyProtection="1">
      <alignment horizontal="left" vertical="center" shrinkToFit="1"/>
      <protection locked="0"/>
    </xf>
    <xf numFmtId="0" fontId="4" fillId="0" borderId="98" xfId="15" applyFont="1" applyBorder="1" applyAlignment="1" applyProtection="1">
      <alignment horizontal="left" vertical="center" shrinkToFit="1"/>
      <protection locked="0"/>
    </xf>
    <xf numFmtId="0" fontId="4" fillId="0" borderId="99" xfId="15" applyFont="1" applyBorder="1" applyAlignment="1" applyProtection="1">
      <alignment horizontal="left" vertical="center" shrinkToFit="1"/>
      <protection locked="0"/>
    </xf>
    <xf numFmtId="179" fontId="4" fillId="5" borderId="120" xfId="12" applyNumberFormat="1" applyFont="1" applyFill="1" applyBorder="1" applyAlignment="1" applyProtection="1">
      <alignment horizontal="right" vertical="center" shrinkToFit="1"/>
      <protection locked="0"/>
    </xf>
    <xf numFmtId="181" fontId="4" fillId="5" borderId="63" xfId="12" applyNumberFormat="1" applyFont="1" applyFill="1" applyBorder="1" applyAlignment="1" applyProtection="1">
      <alignment horizontal="right" vertical="center" shrinkToFit="1"/>
      <protection locked="0"/>
    </xf>
    <xf numFmtId="181" fontId="4" fillId="5" borderId="58" xfId="12" applyNumberFormat="1" applyFont="1" applyFill="1" applyBorder="1" applyAlignment="1" applyProtection="1">
      <alignment horizontal="right" vertical="center" shrinkToFit="1"/>
      <protection locked="0"/>
    </xf>
    <xf numFmtId="181" fontId="4" fillId="5" borderId="129" xfId="12" applyNumberFormat="1" applyFont="1" applyFill="1" applyBorder="1" applyAlignment="1" applyProtection="1">
      <alignment horizontal="right" vertical="center" shrinkToFit="1"/>
      <protection locked="0"/>
    </xf>
    <xf numFmtId="181" fontId="4" fillId="5" borderId="117" xfId="12" applyNumberFormat="1" applyFont="1" applyFill="1" applyBorder="1" applyAlignment="1" applyProtection="1">
      <alignment horizontal="right" vertical="center" shrinkToFit="1"/>
      <protection locked="0"/>
    </xf>
    <xf numFmtId="181" fontId="4" fillId="5" borderId="118" xfId="12" applyNumberFormat="1" applyFont="1" applyFill="1" applyBorder="1" applyAlignment="1" applyProtection="1">
      <alignment horizontal="right" vertical="center" shrinkToFit="1"/>
      <protection locked="0"/>
    </xf>
    <xf numFmtId="181" fontId="4" fillId="5" borderId="119" xfId="12" applyNumberFormat="1" applyFont="1" applyFill="1" applyBorder="1" applyAlignment="1" applyProtection="1">
      <alignment horizontal="right" vertical="center" shrinkToFit="1"/>
      <protection locked="0"/>
    </xf>
    <xf numFmtId="0" fontId="4" fillId="0" borderId="101" xfId="12" applyFont="1" applyBorder="1" applyAlignment="1" applyProtection="1">
      <alignment horizontal="left" vertical="center" shrinkToFit="1"/>
      <protection locked="0"/>
    </xf>
    <xf numFmtId="0" fontId="4" fillId="0" borderId="106" xfId="12" applyFont="1" applyBorder="1" applyAlignment="1" applyProtection="1">
      <alignment horizontal="left" vertical="center" shrinkToFit="1"/>
      <protection locked="0"/>
    </xf>
    <xf numFmtId="0" fontId="4" fillId="0" borderId="66" xfId="12" applyFont="1" applyBorder="1" applyAlignment="1" applyProtection="1">
      <alignment horizontal="center" vertical="center" shrinkToFit="1"/>
      <protection locked="0"/>
    </xf>
    <xf numFmtId="0" fontId="4" fillId="0" borderId="51" xfId="12" applyFont="1" applyBorder="1" applyAlignment="1" applyProtection="1">
      <alignment horizontal="center" vertical="center"/>
      <protection locked="0"/>
    </xf>
    <xf numFmtId="0" fontId="4" fillId="0" borderId="53" xfId="12" applyFont="1" applyBorder="1" applyAlignment="1" applyProtection="1">
      <alignment horizontal="center" vertical="center"/>
      <protection locked="0"/>
    </xf>
    <xf numFmtId="0" fontId="4" fillId="0" borderId="97" xfId="14" applyFont="1" applyBorder="1" applyAlignment="1" applyProtection="1">
      <alignment horizontal="left" vertical="center" shrinkToFit="1"/>
      <protection locked="0"/>
    </xf>
    <xf numFmtId="0" fontId="4" fillId="0" borderId="98" xfId="14" applyFont="1" applyBorder="1" applyAlignment="1" applyProtection="1">
      <alignment horizontal="left" vertical="center" shrinkToFit="1"/>
      <protection locked="0"/>
    </xf>
    <xf numFmtId="0" fontId="4" fillId="0" borderId="99" xfId="14" applyFont="1" applyBorder="1" applyAlignment="1" applyProtection="1">
      <alignment horizontal="left" vertical="center" shrinkToFit="1"/>
      <protection locked="0"/>
    </xf>
    <xf numFmtId="181" fontId="4" fillId="2" borderId="100" xfId="13" applyNumberFormat="1" applyFont="1" applyFill="1" applyBorder="1" applyAlignment="1" applyProtection="1">
      <alignment horizontal="right" vertical="center" shrinkToFit="1"/>
      <protection locked="0"/>
    </xf>
    <xf numFmtId="181" fontId="4" fillId="2" borderId="101" xfId="13" applyNumberFormat="1" applyFont="1" applyFill="1" applyBorder="1" applyAlignment="1" applyProtection="1">
      <alignment horizontal="right" vertical="center" shrinkToFit="1"/>
      <protection locked="0"/>
    </xf>
    <xf numFmtId="181" fontId="4" fillId="2" borderId="102" xfId="13" applyNumberFormat="1" applyFont="1" applyFill="1" applyBorder="1" applyAlignment="1" applyProtection="1">
      <alignment horizontal="right" vertical="center" shrinkToFit="1"/>
      <protection locked="0"/>
    </xf>
    <xf numFmtId="181" fontId="4" fillId="0" borderId="103" xfId="14" applyNumberFormat="1" applyFont="1" applyBorder="1" applyAlignment="1" applyProtection="1">
      <alignment horizontal="right" vertical="center" shrinkToFit="1"/>
      <protection locked="0"/>
    </xf>
    <xf numFmtId="181" fontId="4" fillId="0" borderId="98" xfId="14" applyNumberFormat="1" applyFont="1" applyBorder="1" applyAlignment="1" applyProtection="1">
      <alignment horizontal="right" vertical="center" shrinkToFit="1"/>
      <protection locked="0"/>
    </xf>
    <xf numFmtId="181" fontId="4" fillId="0" borderId="104" xfId="14" applyNumberFormat="1" applyFont="1" applyBorder="1" applyAlignment="1" applyProtection="1">
      <alignment horizontal="right" vertical="center" shrinkToFit="1"/>
      <protection locked="0"/>
    </xf>
    <xf numFmtId="181" fontId="4" fillId="2" borderId="105" xfId="13" applyNumberFormat="1" applyFont="1" applyFill="1" applyBorder="1" applyAlignment="1" applyProtection="1">
      <alignment horizontal="right" vertical="center" shrinkToFit="1"/>
      <protection locked="0"/>
    </xf>
    <xf numFmtId="179" fontId="4" fillId="2" borderId="101" xfId="13" applyNumberFormat="1" applyFont="1" applyFill="1" applyBorder="1" applyAlignment="1" applyProtection="1">
      <alignment horizontal="right" vertical="center" shrinkToFit="1"/>
      <protection locked="0"/>
    </xf>
    <xf numFmtId="179" fontId="4" fillId="0" borderId="101" xfId="12" applyNumberFormat="1" applyFont="1" applyBorder="1" applyAlignment="1" applyProtection="1">
      <alignment horizontal="right" vertical="center" shrinkToFit="1"/>
      <protection locked="0"/>
    </xf>
    <xf numFmtId="181" fontId="4" fillId="0" borderId="100" xfId="14" applyNumberFormat="1" applyFont="1" applyBorder="1" applyAlignment="1" applyProtection="1">
      <alignment horizontal="right" vertical="center" shrinkToFit="1"/>
      <protection locked="0"/>
    </xf>
    <xf numFmtId="181" fontId="4" fillId="0" borderId="101" xfId="14" applyNumberFormat="1" applyFont="1" applyBorder="1" applyAlignment="1" applyProtection="1">
      <alignment horizontal="right" vertical="center" shrinkToFit="1"/>
      <protection locked="0"/>
    </xf>
    <xf numFmtId="181" fontId="4" fillId="0" borderId="102" xfId="14" applyNumberFormat="1" applyFont="1" applyBorder="1" applyAlignment="1" applyProtection="1">
      <alignment horizontal="right" vertical="center" shrinkToFit="1"/>
      <protection locked="0"/>
    </xf>
    <xf numFmtId="181" fontId="4" fillId="0" borderId="88" xfId="12" applyNumberFormat="1" applyFont="1" applyBorder="1" applyAlignment="1" applyProtection="1">
      <alignment horizontal="right" vertical="center" shrinkToFit="1"/>
      <protection locked="0"/>
    </xf>
    <xf numFmtId="181" fontId="4" fillId="0" borderId="84" xfId="12" applyNumberFormat="1" applyFont="1" applyBorder="1" applyAlignment="1" applyProtection="1">
      <alignment horizontal="right" vertical="center" shrinkToFit="1"/>
      <protection locked="0"/>
    </xf>
    <xf numFmtId="181" fontId="4" fillId="0" borderId="92" xfId="12" applyNumberFormat="1" applyFont="1" applyBorder="1" applyAlignment="1" applyProtection="1">
      <alignment horizontal="right" vertical="center" shrinkToFit="1"/>
      <protection locked="0"/>
    </xf>
    <xf numFmtId="179" fontId="4" fillId="0" borderId="88" xfId="12" applyNumberFormat="1" applyFont="1" applyBorder="1" applyAlignment="1" applyProtection="1">
      <alignment horizontal="right" vertical="center" shrinkToFit="1"/>
      <protection locked="0"/>
    </xf>
    <xf numFmtId="179" fontId="4" fillId="0" borderId="84" xfId="12" applyNumberFormat="1" applyFont="1" applyBorder="1" applyAlignment="1" applyProtection="1">
      <alignment horizontal="right" vertical="center" shrinkToFit="1"/>
      <protection locked="0"/>
    </xf>
    <xf numFmtId="179" fontId="4" fillId="0" borderId="92" xfId="12" applyNumberFormat="1" applyFont="1" applyBorder="1" applyAlignment="1" applyProtection="1">
      <alignment horizontal="right" vertical="center" shrinkToFit="1"/>
      <protection locked="0"/>
    </xf>
    <xf numFmtId="0" fontId="4" fillId="0" borderId="123" xfId="12" applyFont="1" applyBorder="1" applyAlignment="1" applyProtection="1">
      <alignment horizontal="left" vertical="center" shrinkToFit="1"/>
      <protection locked="0"/>
    </xf>
    <xf numFmtId="0" fontId="4" fillId="0" borderId="126" xfId="12" applyFont="1" applyBorder="1" applyAlignment="1" applyProtection="1">
      <alignment horizontal="left" vertical="center" shrinkToFit="1"/>
      <protection locked="0"/>
    </xf>
    <xf numFmtId="0" fontId="4" fillId="0" borderId="83" xfId="14" applyFont="1" applyBorder="1" applyAlignment="1" applyProtection="1">
      <alignment horizontal="left" vertical="center" shrinkToFit="1"/>
      <protection locked="0"/>
    </xf>
    <xf numFmtId="0" fontId="4" fillId="0" borderId="84" xfId="14" applyFont="1" applyBorder="1" applyAlignment="1" applyProtection="1">
      <alignment horizontal="left" vertical="center" shrinkToFit="1"/>
      <protection locked="0"/>
    </xf>
    <xf numFmtId="0" fontId="4" fillId="0" borderId="85" xfId="14" applyFont="1" applyBorder="1" applyAlignment="1" applyProtection="1">
      <alignment horizontal="left" vertical="center" shrinkToFit="1"/>
      <protection locked="0"/>
    </xf>
    <xf numFmtId="181" fontId="4" fillId="0" borderId="122" xfId="14" applyNumberFormat="1" applyFont="1" applyBorder="1" applyAlignment="1" applyProtection="1">
      <alignment horizontal="right" vertical="center" shrinkToFit="1"/>
      <protection locked="0"/>
    </xf>
    <xf numFmtId="181" fontId="4" fillId="0" borderId="123" xfId="14" applyNumberFormat="1" applyFont="1" applyBorder="1" applyAlignment="1" applyProtection="1">
      <alignment horizontal="right" vertical="center" shrinkToFit="1"/>
      <protection locked="0"/>
    </xf>
    <xf numFmtId="181" fontId="4" fillId="0" borderId="124" xfId="14" applyNumberFormat="1" applyFont="1" applyBorder="1" applyAlignment="1" applyProtection="1">
      <alignment horizontal="right" vertical="center" shrinkToFit="1"/>
      <protection locked="0"/>
    </xf>
    <xf numFmtId="181" fontId="4" fillId="0" borderId="125" xfId="14" applyNumberFormat="1" applyFont="1" applyBorder="1" applyAlignment="1" applyProtection="1">
      <alignment horizontal="right" vertical="center" shrinkToFit="1"/>
      <protection locked="0"/>
    </xf>
    <xf numFmtId="181" fontId="4" fillId="0" borderId="126" xfId="14" applyNumberFormat="1" applyFont="1" applyBorder="1" applyAlignment="1" applyProtection="1">
      <alignment horizontal="right" vertical="center" shrinkToFit="1"/>
      <protection locked="0"/>
    </xf>
    <xf numFmtId="181" fontId="4" fillId="0" borderId="127" xfId="12" applyNumberFormat="1" applyFont="1" applyBorder="1" applyAlignment="1" applyProtection="1">
      <alignment horizontal="right" vertical="center" shrinkToFit="1"/>
      <protection locked="0"/>
    </xf>
    <xf numFmtId="181" fontId="4" fillId="0" borderId="123" xfId="12" applyNumberFormat="1" applyFont="1" applyBorder="1" applyAlignment="1" applyProtection="1">
      <alignment horizontal="right" vertical="center" shrinkToFit="1"/>
      <protection locked="0"/>
    </xf>
    <xf numFmtId="0" fontId="4" fillId="4" borderId="19" xfId="12" applyFont="1" applyFill="1" applyBorder="1" applyAlignment="1" applyProtection="1">
      <alignment horizontal="center" vertical="center" wrapText="1" shrinkToFit="1"/>
      <protection locked="0"/>
    </xf>
    <xf numFmtId="0" fontId="4" fillId="4" borderId="21" xfId="12" applyFont="1" applyFill="1" applyBorder="1" applyAlignment="1" applyProtection="1">
      <alignment horizontal="center" vertical="center" shrinkToFit="1"/>
      <protection locked="0"/>
    </xf>
    <xf numFmtId="0" fontId="4" fillId="4" borderId="77" xfId="12" applyFont="1" applyFill="1" applyBorder="1" applyAlignment="1" applyProtection="1">
      <alignment horizontal="center" vertical="center" shrinkToFit="1"/>
      <protection locked="0"/>
    </xf>
    <xf numFmtId="0" fontId="4" fillId="4" borderId="81" xfId="12" applyFont="1" applyFill="1" applyBorder="1" applyAlignment="1" applyProtection="1">
      <alignment horizontal="center" vertical="center" shrinkToFit="1"/>
      <protection locked="0"/>
    </xf>
    <xf numFmtId="0" fontId="4" fillId="2" borderId="47" xfId="12" applyFont="1" applyFill="1" applyBorder="1" applyAlignment="1" applyProtection="1">
      <alignment horizontal="left" vertical="center"/>
    </xf>
    <xf numFmtId="0" fontId="4" fillId="2" borderId="20" xfId="12" applyFont="1" applyFill="1" applyBorder="1" applyAlignment="1" applyProtection="1">
      <alignment horizontal="left" vertical="center"/>
    </xf>
    <xf numFmtId="181" fontId="4" fillId="5" borderId="63" xfId="15" applyNumberFormat="1" applyFont="1" applyFill="1" applyBorder="1" applyAlignment="1" applyProtection="1">
      <alignment horizontal="right" vertical="center" shrinkToFit="1"/>
      <protection locked="0"/>
    </xf>
    <xf numFmtId="181" fontId="4" fillId="5" borderId="56" xfId="15" applyNumberFormat="1" applyFont="1" applyFill="1" applyBorder="1" applyAlignment="1" applyProtection="1">
      <alignment horizontal="right" vertical="center" shrinkToFit="1"/>
      <protection locked="0"/>
    </xf>
    <xf numFmtId="181" fontId="4" fillId="5" borderId="58" xfId="15" applyNumberFormat="1" applyFont="1" applyFill="1" applyBorder="1" applyAlignment="1" applyProtection="1">
      <alignment horizontal="right" vertical="center" shrinkToFit="1"/>
      <protection locked="0"/>
    </xf>
    <xf numFmtId="181" fontId="4" fillId="5" borderId="114" xfId="15" applyNumberFormat="1" applyFont="1" applyFill="1" applyBorder="1" applyAlignment="1" applyProtection="1">
      <alignment horizontal="right" vertical="center" shrinkToFit="1"/>
      <protection locked="0"/>
    </xf>
    <xf numFmtId="181" fontId="4" fillId="5" borderId="115" xfId="15" applyNumberFormat="1" applyFont="1" applyFill="1" applyBorder="1" applyAlignment="1" applyProtection="1">
      <alignment horizontal="right" vertical="center" shrinkToFit="1"/>
      <protection locked="0"/>
    </xf>
    <xf numFmtId="181" fontId="4" fillId="5" borderId="116" xfId="15" applyNumberFormat="1" applyFont="1" applyFill="1" applyBorder="1" applyAlignment="1" applyProtection="1">
      <alignment horizontal="right" vertical="center" shrinkToFit="1"/>
      <protection locked="0"/>
    </xf>
    <xf numFmtId="181" fontId="4" fillId="5" borderId="117" xfId="15" applyNumberFormat="1" applyFont="1" applyFill="1" applyBorder="1" applyAlignment="1" applyProtection="1">
      <alignment horizontal="right" vertical="center" shrinkToFit="1"/>
      <protection locked="0"/>
    </xf>
    <xf numFmtId="181" fontId="4" fillId="5" borderId="118" xfId="15" applyNumberFormat="1" applyFont="1" applyFill="1" applyBorder="1" applyAlignment="1" applyProtection="1">
      <alignment horizontal="right" vertical="center" shrinkToFit="1"/>
      <protection locked="0"/>
    </xf>
    <xf numFmtId="181" fontId="4" fillId="5" borderId="119" xfId="15" applyNumberFormat="1" applyFont="1" applyFill="1" applyBorder="1" applyAlignment="1" applyProtection="1">
      <alignment horizontal="right" vertical="center" shrinkToFit="1"/>
      <protection locked="0"/>
    </xf>
    <xf numFmtId="181" fontId="4" fillId="5" borderId="120" xfId="15" applyNumberFormat="1" applyFont="1" applyFill="1" applyBorder="1" applyAlignment="1" applyProtection="1">
      <alignment horizontal="right" vertical="center" shrinkToFit="1"/>
      <protection locked="0"/>
    </xf>
    <xf numFmtId="0" fontId="4" fillId="5" borderId="115" xfId="15" applyNumberFormat="1" applyFont="1" applyFill="1" applyBorder="1" applyAlignment="1" applyProtection="1">
      <alignment horizontal="left" vertical="center" shrinkToFit="1"/>
      <protection locked="0"/>
    </xf>
    <xf numFmtId="0" fontId="4" fillId="5" borderId="118" xfId="15" applyNumberFormat="1" applyFont="1" applyFill="1" applyBorder="1" applyAlignment="1" applyProtection="1">
      <alignment horizontal="left" vertical="center" shrinkToFit="1"/>
      <protection locked="0"/>
    </xf>
    <xf numFmtId="181" fontId="4" fillId="0" borderId="111" xfId="15" applyNumberFormat="1" applyFont="1" applyBorder="1" applyAlignment="1" applyProtection="1">
      <alignment horizontal="right" vertical="center" shrinkToFit="1"/>
      <protection locked="0"/>
    </xf>
    <xf numFmtId="181" fontId="4" fillId="0" borderId="109" xfId="15" applyNumberFormat="1" applyFont="1" applyBorder="1" applyAlignment="1" applyProtection="1">
      <alignment horizontal="right" vertical="center" shrinkToFit="1"/>
      <protection locked="0"/>
    </xf>
    <xf numFmtId="0" fontId="4" fillId="0" borderId="109" xfId="15" applyNumberFormat="1" applyFont="1" applyBorder="1" applyAlignment="1" applyProtection="1">
      <alignment horizontal="left" vertical="center" shrinkToFit="1"/>
      <protection locked="0"/>
    </xf>
    <xf numFmtId="0" fontId="4" fillId="0" borderId="112" xfId="15" applyNumberFormat="1" applyFont="1" applyBorder="1" applyAlignment="1" applyProtection="1">
      <alignment horizontal="left" vertical="center" shrinkToFit="1"/>
      <protection locked="0"/>
    </xf>
    <xf numFmtId="181" fontId="4" fillId="0" borderId="108" xfId="14" applyNumberFormat="1" applyFont="1" applyBorder="1" applyAlignment="1" applyProtection="1">
      <alignment horizontal="right" vertical="center" shrinkToFit="1"/>
      <protection locked="0"/>
    </xf>
    <xf numFmtId="181" fontId="4" fillId="0" borderId="109" xfId="14" applyNumberFormat="1" applyFont="1" applyBorder="1" applyAlignment="1" applyProtection="1">
      <alignment horizontal="right" vertical="center" shrinkToFit="1"/>
      <protection locked="0"/>
    </xf>
    <xf numFmtId="181" fontId="4" fillId="0" borderId="110" xfId="14" applyNumberFormat="1" applyFont="1" applyBorder="1" applyAlignment="1" applyProtection="1">
      <alignment horizontal="right" vertical="center" shrinkToFit="1"/>
      <protection locked="0"/>
    </xf>
    <xf numFmtId="0" fontId="4" fillId="0" borderId="101" xfId="15" applyNumberFormat="1" applyFont="1" applyBorder="1" applyAlignment="1" applyProtection="1">
      <alignment horizontal="left" vertical="center" shrinkToFit="1"/>
      <protection locked="0"/>
    </xf>
    <xf numFmtId="0" fontId="4" fillId="0" borderId="106" xfId="15" applyNumberFormat="1" applyFont="1" applyBorder="1" applyAlignment="1" applyProtection="1">
      <alignment horizontal="left" vertical="center" shrinkToFit="1"/>
      <protection locked="0"/>
    </xf>
    <xf numFmtId="181" fontId="4" fillId="0" borderId="105" xfId="15" applyNumberFormat="1" applyFont="1" applyBorder="1" applyAlignment="1" applyProtection="1">
      <alignment horizontal="right" vertical="center" shrinkToFit="1"/>
      <protection locked="0"/>
    </xf>
    <xf numFmtId="181" fontId="4" fillId="0" borderId="101" xfId="15" applyNumberFormat="1" applyFont="1" applyBorder="1" applyAlignment="1" applyProtection="1">
      <alignment horizontal="right" vertical="center" shrinkToFit="1"/>
      <protection locked="0"/>
    </xf>
    <xf numFmtId="0" fontId="4" fillId="0" borderId="83" xfId="15" applyNumberFormat="1" applyFont="1" applyBorder="1" applyAlignment="1" applyProtection="1">
      <alignment horizontal="left" vertical="center" shrinkToFit="1"/>
      <protection locked="0"/>
    </xf>
    <xf numFmtId="0" fontId="4" fillId="0" borderId="84" xfId="15" applyNumberFormat="1" applyFont="1" applyBorder="1" applyAlignment="1" applyProtection="1">
      <alignment horizontal="left" vertical="center" shrinkToFit="1"/>
      <protection locked="0"/>
    </xf>
    <xf numFmtId="0" fontId="4" fillId="0" borderId="95" xfId="15" applyNumberFormat="1" applyFont="1" applyBorder="1" applyAlignment="1" applyProtection="1">
      <alignment horizontal="left" vertical="center" shrinkToFit="1"/>
      <protection locked="0"/>
    </xf>
    <xf numFmtId="181" fontId="4" fillId="0" borderId="83" xfId="15" applyNumberFormat="1" applyFont="1" applyBorder="1" applyAlignment="1" applyProtection="1">
      <alignment horizontal="right" vertical="center" shrinkToFit="1"/>
      <protection locked="0"/>
    </xf>
    <xf numFmtId="181" fontId="4" fillId="0" borderId="84" xfId="15" applyNumberFormat="1" applyFont="1" applyBorder="1" applyAlignment="1" applyProtection="1">
      <alignment horizontal="right" vertical="center" shrinkToFit="1"/>
      <protection locked="0"/>
    </xf>
    <xf numFmtId="181" fontId="4" fillId="0" borderId="85" xfId="15" applyNumberFormat="1" applyFont="1" applyBorder="1" applyAlignment="1" applyProtection="1">
      <alignment horizontal="right" vertical="center" shrinkToFit="1"/>
      <protection locked="0"/>
    </xf>
    <xf numFmtId="181" fontId="4" fillId="0" borderId="92" xfId="15" applyNumberFormat="1" applyFont="1" applyBorder="1" applyAlignment="1" applyProtection="1">
      <alignment horizontal="right" vertical="center" shrinkToFit="1"/>
      <protection locked="0"/>
    </xf>
    <xf numFmtId="181" fontId="4" fillId="0" borderId="87" xfId="15" applyNumberFormat="1" applyFont="1" applyBorder="1" applyAlignment="1" applyProtection="1">
      <alignment horizontal="right" vertical="center" shrinkToFit="1"/>
      <protection locked="0"/>
    </xf>
    <xf numFmtId="0" fontId="4" fillId="0" borderId="87" xfId="15" applyNumberFormat="1" applyFont="1" applyBorder="1" applyAlignment="1" applyProtection="1">
      <alignment horizontal="left" vertical="center" shrinkToFit="1"/>
      <protection locked="0"/>
    </xf>
    <xf numFmtId="0" fontId="4" fillId="0" borderId="93" xfId="15" applyNumberFormat="1" applyFont="1" applyBorder="1" applyAlignment="1" applyProtection="1">
      <alignment horizontal="left" vertical="center" shrinkToFit="1"/>
      <protection locked="0"/>
    </xf>
    <xf numFmtId="0" fontId="4" fillId="0" borderId="83" xfId="15" applyFont="1" applyBorder="1" applyAlignment="1" applyProtection="1">
      <alignment horizontal="left" vertical="center" shrinkToFit="1"/>
      <protection locked="0"/>
    </xf>
    <xf numFmtId="0" fontId="4" fillId="0" borderId="84" xfId="15" applyFont="1" applyBorder="1" applyAlignment="1" applyProtection="1">
      <alignment horizontal="left" vertical="center" shrinkToFit="1"/>
      <protection locked="0"/>
    </xf>
    <xf numFmtId="0" fontId="4" fillId="0" borderId="85" xfId="15" applyFont="1" applyBorder="1" applyAlignment="1" applyProtection="1">
      <alignment horizontal="left" vertical="center" shrinkToFit="1"/>
      <protection locked="0"/>
    </xf>
    <xf numFmtId="0" fontId="3" fillId="4" borderId="17" xfId="12" applyFont="1" applyFill="1" applyBorder="1" applyAlignment="1" applyProtection="1">
      <alignment horizontal="center" vertical="center" wrapText="1"/>
      <protection locked="0"/>
    </xf>
    <xf numFmtId="0" fontId="3" fillId="4" borderId="20" xfId="12" applyFont="1" applyFill="1" applyBorder="1" applyAlignment="1" applyProtection="1">
      <alignment horizontal="center" vertical="center" wrapText="1"/>
      <protection locked="0"/>
    </xf>
    <xf numFmtId="0" fontId="3" fillId="4" borderId="15" xfId="12" applyFont="1" applyFill="1" applyBorder="1" applyAlignment="1" applyProtection="1">
      <alignment horizontal="center" vertical="center" wrapText="1"/>
      <protection locked="0"/>
    </xf>
    <xf numFmtId="0" fontId="3" fillId="4" borderId="80" xfId="12" applyFont="1" applyFill="1" applyBorder="1" applyAlignment="1" applyProtection="1">
      <alignment horizontal="center" vertical="center" wrapText="1"/>
      <protection locked="0"/>
    </xf>
    <xf numFmtId="0" fontId="3" fillId="4" borderId="78" xfId="12" applyFont="1" applyFill="1" applyBorder="1" applyAlignment="1" applyProtection="1">
      <alignment horizontal="center" vertical="center" wrapText="1"/>
      <protection locked="0"/>
    </xf>
    <xf numFmtId="0" fontId="3" fillId="4" borderId="79" xfId="12" applyFont="1" applyFill="1" applyBorder="1" applyAlignment="1" applyProtection="1">
      <alignment horizontal="center" vertical="center" wrapText="1"/>
      <protection locked="0"/>
    </xf>
    <xf numFmtId="181" fontId="4" fillId="0" borderId="86" xfId="14" applyNumberFormat="1" applyFont="1" applyBorder="1" applyAlignment="1" applyProtection="1">
      <alignment horizontal="right" vertical="center" shrinkToFit="1"/>
      <protection locked="0"/>
    </xf>
    <xf numFmtId="181" fontId="4" fillId="0" borderId="87" xfId="14" applyNumberFormat="1" applyFont="1" applyBorder="1" applyAlignment="1" applyProtection="1">
      <alignment horizontal="right" vertical="center" shrinkToFit="1"/>
      <protection locked="0"/>
    </xf>
    <xf numFmtId="181" fontId="4" fillId="0" borderId="88" xfId="14" applyNumberFormat="1" applyFont="1" applyBorder="1" applyAlignment="1" applyProtection="1">
      <alignment horizontal="right" vertical="center" shrinkToFit="1"/>
      <protection locked="0"/>
    </xf>
    <xf numFmtId="181" fontId="4" fillId="0" borderId="89" xfId="14" applyNumberFormat="1" applyFont="1" applyBorder="1" applyAlignment="1" applyProtection="1">
      <alignment horizontal="right" vertical="center" shrinkToFit="1"/>
      <protection locked="0"/>
    </xf>
    <xf numFmtId="181" fontId="4" fillId="0" borderId="90" xfId="14" applyNumberFormat="1" applyFont="1" applyBorder="1" applyAlignment="1" applyProtection="1">
      <alignment horizontal="right" vertical="center" shrinkToFit="1"/>
      <protection locked="0"/>
    </xf>
    <xf numFmtId="181" fontId="4" fillId="0" borderId="91" xfId="14" applyNumberFormat="1" applyFont="1" applyBorder="1" applyAlignment="1" applyProtection="1">
      <alignment horizontal="right" vertical="center" shrinkToFit="1"/>
      <protection locked="0"/>
    </xf>
    <xf numFmtId="0" fontId="23" fillId="2" borderId="22" xfId="12" applyFont="1" applyFill="1" applyBorder="1" applyAlignment="1" applyProtection="1">
      <alignment horizontal="center" vertical="center"/>
    </xf>
    <xf numFmtId="0" fontId="23" fillId="2" borderId="23" xfId="12" applyFont="1" applyFill="1" applyBorder="1" applyAlignment="1" applyProtection="1">
      <alignment horizontal="center" vertical="center"/>
    </xf>
    <xf numFmtId="0" fontId="23" fillId="2" borderId="24" xfId="12" applyFont="1" applyFill="1" applyBorder="1" applyAlignment="1" applyProtection="1">
      <alignment horizontal="center" vertical="center"/>
    </xf>
    <xf numFmtId="0" fontId="4" fillId="4" borderId="19" xfId="12" applyFont="1" applyFill="1" applyBorder="1" applyAlignment="1" applyProtection="1">
      <alignment horizontal="center" vertical="center" wrapText="1"/>
      <protection locked="0"/>
    </xf>
    <xf numFmtId="0" fontId="4" fillId="4" borderId="77" xfId="12" applyFont="1" applyFill="1" applyBorder="1" applyAlignment="1" applyProtection="1">
      <alignment horizontal="center" vertical="center" wrapText="1"/>
      <protection locked="0"/>
    </xf>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77" fontId="21" fillId="0" borderId="10" xfId="2" applyNumberFormat="1" applyFont="1" applyFill="1" applyBorder="1" applyAlignment="1">
      <alignment vertical="center" wrapText="1"/>
    </xf>
    <xf numFmtId="177" fontId="21" fillId="0" borderId="9" xfId="2" applyNumberFormat="1" applyFont="1" applyFill="1" applyBorder="1" applyAlignment="1">
      <alignment vertical="center" wrapText="1"/>
    </xf>
    <xf numFmtId="177" fontId="21" fillId="0" borderId="11" xfId="2" applyNumberFormat="1" applyFont="1" applyFill="1" applyBorder="1" applyAlignment="1">
      <alignment vertical="center" wrapText="1"/>
    </xf>
    <xf numFmtId="0" fontId="21" fillId="2" borderId="10" xfId="2" applyFont="1" applyFill="1" applyBorder="1" applyAlignment="1">
      <alignment vertical="center"/>
    </xf>
    <xf numFmtId="0" fontId="21" fillId="2" borderId="9" xfId="2" applyFont="1" applyFill="1" applyBorder="1" applyAlignment="1">
      <alignment vertical="center"/>
    </xf>
    <xf numFmtId="0" fontId="21" fillId="2" borderId="11" xfId="2" applyFont="1" applyFill="1" applyBorder="1" applyAlignment="1">
      <alignment vertical="center"/>
    </xf>
    <xf numFmtId="177" fontId="27" fillId="0" borderId="37" xfId="4" applyNumberFormat="1" applyFont="1" applyBorder="1" applyAlignment="1">
      <alignment horizontal="center" vertical="center" wrapText="1"/>
    </xf>
    <xf numFmtId="177" fontId="27" fillId="0" borderId="33"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177" fontId="27" fillId="0" borderId="10" xfId="2" applyNumberFormat="1" applyFont="1" applyFill="1" applyBorder="1" applyAlignment="1">
      <alignment vertical="center"/>
    </xf>
    <xf numFmtId="177" fontId="27" fillId="0" borderId="9" xfId="2" applyNumberFormat="1" applyFont="1" applyFill="1" applyBorder="1" applyAlignment="1">
      <alignment vertical="center"/>
    </xf>
    <xf numFmtId="177" fontId="27" fillId="0" borderId="11" xfId="2" applyNumberFormat="1" applyFont="1" applyFill="1" applyBorder="1" applyAlignment="1">
      <alignment vertical="center"/>
    </xf>
    <xf numFmtId="0" fontId="29" fillId="0" borderId="20" xfId="16" applyFont="1" applyFill="1" applyBorder="1" applyAlignment="1" applyProtection="1">
      <alignment horizontal="left" vertical="center" wrapText="1"/>
    </xf>
    <xf numFmtId="0" fontId="29" fillId="0" borderId="21" xfId="16" applyFont="1" applyFill="1" applyBorder="1" applyAlignment="1" applyProtection="1">
      <alignment horizontal="left" vertical="center" wrapText="1"/>
    </xf>
    <xf numFmtId="0" fontId="29" fillId="0" borderId="2" xfId="16" applyFont="1" applyFill="1" applyBorder="1" applyAlignment="1" applyProtection="1">
      <alignment horizontal="left" vertical="center"/>
    </xf>
    <xf numFmtId="0" fontId="29" fillId="0" borderId="40" xfId="16" applyFont="1" applyFill="1" applyBorder="1" applyAlignment="1" applyProtection="1">
      <alignment horizontal="left" vertical="center"/>
    </xf>
    <xf numFmtId="0" fontId="29" fillId="0" borderId="56" xfId="16" applyFont="1" applyFill="1" applyBorder="1" applyAlignment="1" applyProtection="1">
      <alignment horizontal="left" vertical="center"/>
    </xf>
    <xf numFmtId="0" fontId="29" fillId="0" borderId="58" xfId="16" applyFont="1" applyFill="1" applyBorder="1" applyAlignment="1" applyProtection="1">
      <alignment horizontal="left" vertical="center"/>
    </xf>
    <xf numFmtId="0" fontId="30" fillId="0" borderId="9" xfId="17" applyFont="1" applyFill="1" applyBorder="1" applyAlignment="1">
      <alignment horizontal="left" vertical="center" wrapText="1"/>
    </xf>
    <xf numFmtId="0" fontId="30" fillId="0" borderId="9" xfId="17" applyFont="1" applyBorder="1" applyAlignment="1">
      <alignment horizontal="left" vertical="center" wrapText="1"/>
    </xf>
    <xf numFmtId="0" fontId="30" fillId="0" borderId="54" xfId="17" applyFont="1" applyBorder="1" applyAlignment="1">
      <alignment horizontal="left" vertical="center" wrapText="1"/>
    </xf>
    <xf numFmtId="0" fontId="30" fillId="0" borderId="56" xfId="17" applyFont="1" applyFill="1" applyBorder="1" applyAlignment="1">
      <alignment horizontal="left" vertical="center" wrapText="1"/>
    </xf>
    <xf numFmtId="0" fontId="30" fillId="0" borderId="56" xfId="17" applyFont="1" applyBorder="1" applyAlignment="1">
      <alignment horizontal="left" vertical="center" wrapText="1"/>
    </xf>
    <xf numFmtId="0" fontId="30" fillId="0" borderId="58" xfId="17" applyFont="1" applyBorder="1" applyAlignment="1">
      <alignment horizontal="left" vertical="center" wrapText="1"/>
    </xf>
    <xf numFmtId="0" fontId="30" fillId="0" borderId="51" xfId="17" applyFont="1" applyFill="1" applyBorder="1" applyAlignment="1">
      <alignment horizontal="left" vertical="center" wrapText="1"/>
    </xf>
    <xf numFmtId="0" fontId="30" fillId="0" borderId="53" xfId="17" applyFont="1" applyFill="1" applyBorder="1" applyAlignment="1">
      <alignment horizontal="left" vertical="center" wrapText="1"/>
    </xf>
    <xf numFmtId="0" fontId="30" fillId="0" borderId="35" xfId="18" applyFont="1" applyFill="1" applyBorder="1" applyAlignment="1">
      <alignment vertical="center" wrapText="1"/>
    </xf>
    <xf numFmtId="0" fontId="30" fillId="0" borderId="11" xfId="18" applyFont="1" applyFill="1" applyBorder="1" applyAlignment="1">
      <alignment vertical="center" wrapText="1"/>
    </xf>
    <xf numFmtId="0" fontId="30" fillId="0" borderId="9" xfId="18" applyFont="1" applyFill="1" applyBorder="1" applyAlignment="1">
      <alignment vertical="center"/>
    </xf>
    <xf numFmtId="0" fontId="30" fillId="0" borderId="54" xfId="18" applyFont="1" applyFill="1" applyBorder="1" applyAlignment="1">
      <alignment vertical="center"/>
    </xf>
    <xf numFmtId="0" fontId="30" fillId="0" borderId="63" xfId="18" applyFont="1" applyFill="1" applyBorder="1" applyAlignment="1">
      <alignment vertical="center"/>
    </xf>
    <xf numFmtId="0" fontId="30" fillId="0" borderId="57" xfId="18" applyFont="1" applyFill="1" applyBorder="1" applyAlignment="1">
      <alignment vertical="center"/>
    </xf>
    <xf numFmtId="0" fontId="30" fillId="0" borderId="56" xfId="18" applyFont="1" applyFill="1" applyBorder="1" applyAlignment="1">
      <alignment vertical="center"/>
    </xf>
    <xf numFmtId="0" fontId="30" fillId="0" borderId="58" xfId="18" applyFont="1" applyFill="1" applyBorder="1" applyAlignment="1">
      <alignment vertical="center"/>
    </xf>
    <xf numFmtId="0" fontId="30" fillId="0" borderId="19" xfId="18" applyFont="1" applyFill="1" applyBorder="1" applyAlignment="1">
      <alignment vertical="center" wrapText="1"/>
    </xf>
    <xf numFmtId="0" fontId="30" fillId="0" borderId="15" xfId="18" applyFont="1" applyFill="1" applyBorder="1" applyAlignment="1">
      <alignment vertical="center" wrapText="1"/>
    </xf>
    <xf numFmtId="0" fontId="30" fillId="0" borderId="28" xfId="18" applyFont="1" applyFill="1" applyBorder="1" applyAlignment="1">
      <alignment vertical="center" wrapText="1"/>
    </xf>
    <xf numFmtId="0" fontId="30" fillId="0" borderId="5" xfId="18" applyFont="1" applyFill="1" applyBorder="1" applyAlignment="1">
      <alignment vertical="center" wrapText="1"/>
    </xf>
    <xf numFmtId="0" fontId="30" fillId="0" borderId="30" xfId="18" applyFont="1" applyFill="1" applyBorder="1" applyAlignment="1">
      <alignment vertical="center" wrapText="1"/>
    </xf>
    <xf numFmtId="0" fontId="30" fillId="0" borderId="8" xfId="18" applyFont="1" applyFill="1" applyBorder="1" applyAlignment="1">
      <alignment vertical="center" wrapText="1"/>
    </xf>
    <xf numFmtId="0" fontId="30" fillId="0" borderId="51" xfId="18" applyFont="1" applyFill="1" applyBorder="1" applyAlignment="1">
      <alignment vertical="center"/>
    </xf>
    <xf numFmtId="0" fontId="30" fillId="0" borderId="53" xfId="18" applyFont="1" applyFill="1" applyBorder="1" applyAlignment="1">
      <alignment vertical="center"/>
    </xf>
    <xf numFmtId="0" fontId="30" fillId="0" borderId="39" xfId="19" applyFont="1" applyFill="1" applyBorder="1" applyAlignment="1">
      <alignment vertical="center" wrapText="1"/>
    </xf>
    <xf numFmtId="0" fontId="30" fillId="0" borderId="3" xfId="19" applyFont="1" applyFill="1" applyBorder="1" applyAlignment="1">
      <alignment vertical="center" wrapText="1"/>
    </xf>
    <xf numFmtId="0" fontId="30" fillId="0" borderId="28" xfId="19" applyFont="1" applyFill="1" applyBorder="1" applyAlignment="1">
      <alignment vertical="center" wrapText="1"/>
    </xf>
    <xf numFmtId="0" fontId="30" fillId="0" borderId="5" xfId="19" applyFont="1" applyFill="1" applyBorder="1" applyAlignment="1">
      <alignment vertical="center" wrapText="1"/>
    </xf>
    <xf numFmtId="0" fontId="30" fillId="0" borderId="30" xfId="19" applyFont="1" applyFill="1" applyBorder="1" applyAlignment="1">
      <alignment vertical="center" wrapText="1"/>
    </xf>
    <xf numFmtId="0" fontId="30" fillId="0" borderId="8" xfId="19" applyFont="1" applyFill="1" applyBorder="1" applyAlignment="1">
      <alignment vertical="center" wrapText="1"/>
    </xf>
    <xf numFmtId="0" fontId="30" fillId="0" borderId="9" xfId="19" applyFont="1" applyFill="1" applyBorder="1" applyAlignment="1">
      <alignment horizontal="left" vertical="center"/>
    </xf>
    <xf numFmtId="0" fontId="30" fillId="0" borderId="54" xfId="19" applyFont="1" applyFill="1" applyBorder="1" applyAlignment="1">
      <alignment horizontal="left" vertical="center"/>
    </xf>
    <xf numFmtId="0" fontId="30" fillId="0" borderId="63" xfId="19" applyFont="1" applyFill="1" applyBorder="1" applyAlignment="1">
      <alignment vertical="center"/>
    </xf>
    <xf numFmtId="0" fontId="30" fillId="0" borderId="57" xfId="19" applyFont="1" applyFill="1" applyBorder="1" applyAlignment="1">
      <alignment vertical="center"/>
    </xf>
    <xf numFmtId="0" fontId="30" fillId="0" borderId="56" xfId="19" applyFont="1" applyFill="1" applyBorder="1" applyAlignment="1">
      <alignment horizontal="left" vertical="center"/>
    </xf>
    <xf numFmtId="0" fontId="30" fillId="0" borderId="58" xfId="19" applyFont="1" applyFill="1" applyBorder="1" applyAlignment="1">
      <alignment horizontal="left" vertical="center"/>
    </xf>
    <xf numFmtId="0" fontId="30" fillId="0" borderId="19" xfId="19" applyFont="1" applyFill="1" applyBorder="1" applyAlignment="1">
      <alignment vertical="center" wrapText="1"/>
    </xf>
    <xf numFmtId="0" fontId="30" fillId="0" borderId="15" xfId="19" applyFont="1" applyFill="1" applyBorder="1" applyAlignment="1">
      <alignment vertical="center" wrapText="1"/>
    </xf>
    <xf numFmtId="0" fontId="30" fillId="0" borderId="51" xfId="19" applyFont="1" applyFill="1" applyBorder="1" applyAlignment="1">
      <alignment horizontal="left" vertical="center"/>
    </xf>
    <xf numFmtId="0" fontId="30" fillId="0" borderId="53" xfId="19" applyFont="1" applyFill="1" applyBorder="1" applyAlignment="1">
      <alignment horizontal="left" vertical="center"/>
    </xf>
    <xf numFmtId="0" fontId="30" fillId="0" borderId="10" xfId="19" applyFont="1" applyFill="1" applyBorder="1" applyAlignment="1">
      <alignment horizontal="center" vertical="center" shrinkToFit="1"/>
    </xf>
    <xf numFmtId="0" fontId="30" fillId="0" borderId="9" xfId="19" applyFont="1" applyFill="1" applyBorder="1" applyAlignment="1">
      <alignment horizontal="center" vertical="center" shrinkToFit="1"/>
    </xf>
    <xf numFmtId="0" fontId="30" fillId="0" borderId="54" xfId="19" applyFont="1" applyFill="1" applyBorder="1" applyAlignment="1">
      <alignment horizontal="center" vertical="center" shrinkToFit="1"/>
    </xf>
    <xf numFmtId="0" fontId="31" fillId="0" borderId="10" xfId="16" applyFont="1" applyFill="1" applyBorder="1" applyAlignment="1" applyProtection="1">
      <alignment horizontal="left" vertical="center" wrapText="1"/>
      <protection locked="0"/>
    </xf>
    <xf numFmtId="0" fontId="31" fillId="0" borderId="9" xfId="16" applyFont="1" applyFill="1" applyBorder="1" applyAlignment="1" applyProtection="1">
      <alignment horizontal="left" vertical="center" wrapText="1"/>
      <protection locked="0"/>
    </xf>
    <xf numFmtId="0" fontId="31" fillId="0" borderId="54" xfId="16" applyFont="1" applyFill="1" applyBorder="1" applyAlignment="1" applyProtection="1">
      <alignment horizontal="left" vertical="center" wrapText="1"/>
      <protection locked="0"/>
    </xf>
    <xf numFmtId="0" fontId="31" fillId="0" borderId="55" xfId="16" applyFont="1" applyFill="1" applyBorder="1" applyAlignment="1" applyProtection="1">
      <alignment horizontal="left" vertical="center" wrapText="1"/>
      <protection locked="0"/>
    </xf>
    <xf numFmtId="0" fontId="31" fillId="0" borderId="56" xfId="16" applyFont="1" applyFill="1" applyBorder="1" applyAlignment="1" applyProtection="1">
      <alignment horizontal="left" vertical="center" wrapText="1"/>
      <protection locked="0"/>
    </xf>
    <xf numFmtId="0" fontId="31" fillId="0" borderId="58" xfId="16" applyFont="1" applyFill="1" applyBorder="1" applyAlignment="1" applyProtection="1">
      <alignment horizontal="left" vertical="center" wrapText="1"/>
      <protection locked="0"/>
    </xf>
    <xf numFmtId="0" fontId="31" fillId="0" borderId="23" xfId="16" applyFont="1" applyFill="1" applyBorder="1" applyAlignment="1" applyProtection="1">
      <alignment horizontal="left" vertical="center"/>
    </xf>
    <xf numFmtId="0" fontId="31" fillId="0" borderId="24" xfId="16" applyFont="1" applyFill="1" applyBorder="1" applyAlignment="1" applyProtection="1">
      <alignment horizontal="left" vertical="center"/>
    </xf>
    <xf numFmtId="0" fontId="31" fillId="0" borderId="20" xfId="16" applyFont="1" applyFill="1" applyBorder="1" applyAlignment="1" applyProtection="1">
      <alignment horizontal="left" vertical="center" wrapText="1"/>
    </xf>
    <xf numFmtId="0" fontId="31" fillId="0" borderId="21" xfId="16" applyFont="1" applyFill="1" applyBorder="1" applyAlignment="1" applyProtection="1">
      <alignment horizontal="left" vertical="center" wrapText="1"/>
    </xf>
    <xf numFmtId="0" fontId="31" fillId="0" borderId="2" xfId="16" applyFont="1" applyFill="1" applyBorder="1" applyAlignment="1" applyProtection="1">
      <alignment horizontal="left" vertical="center"/>
    </xf>
    <xf numFmtId="0" fontId="31" fillId="0" borderId="40" xfId="16" applyFont="1" applyFill="1" applyBorder="1" applyAlignment="1" applyProtection="1">
      <alignment horizontal="left" vertical="center"/>
    </xf>
    <xf numFmtId="0" fontId="31" fillId="0" borderId="9" xfId="16" applyFont="1" applyFill="1" applyBorder="1" applyAlignment="1" applyProtection="1">
      <alignment horizontal="left" vertical="center"/>
    </xf>
    <xf numFmtId="0" fontId="31" fillId="0" borderId="54" xfId="16" applyFont="1" applyFill="1" applyBorder="1" applyAlignment="1" applyProtection="1">
      <alignment horizontal="left" vertical="center"/>
    </xf>
    <xf numFmtId="179" fontId="3" fillId="2" borderId="13" xfId="3" applyNumberFormat="1" applyFont="1" applyFill="1" applyBorder="1" applyAlignment="1">
      <alignment horizontal="center" vertical="center"/>
    </xf>
    <xf numFmtId="179" fontId="3" fillId="2" borderId="12" xfId="3" applyNumberFormat="1" applyFont="1" applyFill="1" applyBorder="1" applyAlignment="1">
      <alignment horizontal="center" vertical="center"/>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0" fontId="3" fillId="0" borderId="0" xfId="2" applyFont="1" applyAlignment="1">
      <alignment horizontal="center" vertical="center"/>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0" fontId="3" fillId="0" borderId="12" xfId="2" applyFont="1" applyBorder="1" applyAlignment="1">
      <alignment horizontal="center" vertical="center"/>
    </xf>
    <xf numFmtId="178" fontId="3" fillId="2" borderId="0" xfId="3" applyNumberFormat="1" applyFont="1" applyFill="1" applyAlignment="1">
      <alignment horizontal="center" vertical="center" wrapText="1"/>
    </xf>
    <xf numFmtId="179" fontId="3" fillId="2" borderId="0" xfId="3" applyNumberFormat="1" applyFont="1" applyFill="1" applyAlignment="1">
      <alignment horizontal="center" vertical="center"/>
    </xf>
    <xf numFmtId="178" fontId="3" fillId="2" borderId="12" xfId="3" applyNumberFormat="1" applyFont="1" applyFill="1" applyBorder="1" applyAlignment="1">
      <alignment horizontal="center" vertical="center" wrapText="1"/>
    </xf>
    <xf numFmtId="178" fontId="3" fillId="0" borderId="0" xfId="3" applyNumberFormat="1" applyFont="1" applyAlignment="1">
      <alignment horizontal="center" vertical="center" wrapText="1"/>
    </xf>
    <xf numFmtId="177" fontId="1" fillId="0" borderId="0" xfId="2" applyNumberFormat="1" applyAlignment="1">
      <alignment horizontal="center" vertical="center"/>
    </xf>
    <xf numFmtId="179" fontId="3" fillId="2" borderId="0" xfId="3" applyNumberFormat="1" applyFont="1" applyFill="1" applyAlignment="1">
      <alignment horizontal="center" vertical="center" wrapText="1"/>
    </xf>
    <xf numFmtId="179" fontId="3" fillId="0" borderId="0" xfId="2" applyNumberFormat="1" applyFont="1" applyAlignment="1">
      <alignment horizontal="center" vertical="center"/>
    </xf>
  </cellXfs>
  <cellStyles count="21">
    <cellStyle name="標準" xfId="0" builtinId="0"/>
    <cellStyle name="標準 2" xfId="1" xr:uid="{00000000-0005-0000-0000-000001000000}"/>
    <cellStyle name="標準 2 2" xfId="8" xr:uid="{00000000-0005-0000-0000-000002000000}"/>
    <cellStyle name="標準 2 3" xfId="10" xr:uid="{00000000-0005-0000-0000-000003000000}"/>
    <cellStyle name="標準 3" xfId="11" xr:uid="{00000000-0005-0000-0000-000004000000}"/>
    <cellStyle name="標準 4" xfId="20" xr:uid="{00000000-0005-0000-0000-000005000000}"/>
    <cellStyle name="標準 4_APAHO401600" xfId="16" xr:uid="{00000000-0005-0000-0000-000006000000}"/>
    <cellStyle name="標準 4_APAHO4019001" xfId="19" xr:uid="{00000000-0005-0000-0000-000007000000}"/>
    <cellStyle name="標準 4_ZJ08_022012_青森市_2010" xfId="18" xr:uid="{00000000-0005-0000-0000-000008000000}"/>
    <cellStyle name="標準 6" xfId="7"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6" xr:uid="{00000000-0005-0000-0000-00000D000000}"/>
    <cellStyle name="標準_【レイアウト】（県）資料３（Ｐ２）　歳出比較分析表" xfId="2" xr:uid="{00000000-0005-0000-0000-00000E000000}"/>
    <cellStyle name="標準_【レイアウト】（市）資料３（Ｐ２）　歳出比較分析表" xfId="3" xr:uid="{00000000-0005-0000-0000-00000F000000}"/>
    <cellStyle name="標準_APAHO251300" xfId="4" xr:uid="{00000000-0005-0000-0000-000010000000}"/>
    <cellStyle name="標準_APAHO252300" xfId="5"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17" xr:uid="{00000000-0005-0000-0000-00001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spPr>
            <a:ln w="28575">
              <a:noFill/>
            </a:ln>
          </c:spPr>
          <c:marker>
            <c:symbol val="diamond"/>
            <c:size val="8"/>
            <c:spPr>
              <a:solidFill>
                <a:srgbClr val="000080"/>
              </a:solidFill>
              <a:ln>
                <a:solidFill>
                  <a:srgbClr val="000080"/>
                </a:solidFill>
                <a:prstDash val="solid"/>
              </a:ln>
            </c:spPr>
          </c:marker>
          <c:cat>
            <c:strRef>
              <c:f>(#REF!,#REF!,#REF!,#REF!,#REF!)</c:f>
            </c:strRef>
          </c:cat>
          <c:val>
            <c:numRef>
              <c:f>(#REF!,#REF!,#REF!,#REF!,#REF!)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[1]データシート!$F$2</c15:sqref>
                        </c15:formulaRef>
                      </c:ext>
                    </c:extLst>
                    <c:strCache>
                      <c:ptCount val="1"/>
                      <c:pt idx="0">
                        <c:v>類似団体内平均(円)</c:v>
                      </c:pt>
                    </c:strCache>
                  </c:strRef>
                </c15:tx>
              </c15:filteredSeriesTitle>
            </c:ext>
            <c:ext xmlns:c16="http://schemas.microsoft.com/office/drawing/2014/chart" uri="{C3380CC4-5D6E-409C-BE32-E72D297353CC}">
              <c16:uniqueId val="{00000000-DAA1-4A30-91D2-5059DE1846F1}"/>
            </c:ext>
          </c:extLst>
        </c:ser>
        <c:ser>
          <c:idx val="1"/>
          <c:order val="1"/>
          <c:spPr>
            <a:ln w="12700">
              <a:solidFill>
                <a:srgbClr val="FF0000"/>
              </a:solidFill>
              <a:prstDash val="solid"/>
            </a:ln>
          </c:spPr>
          <c:marker>
            <c:symbol val="circle"/>
            <c:size val="8"/>
            <c:spPr>
              <a:solidFill>
                <a:srgbClr val="FF0000"/>
              </a:solidFill>
              <a:ln>
                <a:solidFill>
                  <a:srgbClr val="FF0000"/>
                </a:solidFill>
                <a:prstDash val="solid"/>
              </a:ln>
            </c:spPr>
          </c:marker>
          <c:cat>
            <c:strRef>
              <c:f>(#REF!,#REF!,#REF!,#REF!,#REF!)</c:f>
            </c:strRef>
          </c:cat>
          <c:val>
            <c:numRef>
              <c:f>(#REF!,#REF!,#REF!,#REF!,#REF!)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[1]データシート!$D$2</c15:sqref>
                        </c15:formulaRef>
                      </c:ext>
                    </c:extLst>
                    <c:strCache>
                      <c:ptCount val="1"/>
                      <c:pt idx="0">
                        <c:v>当該団体(円)</c:v>
                      </c:pt>
                    </c:strCache>
                  </c:strRef>
                </c15:tx>
              </c15:filteredSeriesTitle>
            </c:ext>
            <c:ext xmlns:c16="http://schemas.microsoft.com/office/drawing/2014/chart" uri="{C3380CC4-5D6E-409C-BE32-E72D297353CC}">
              <c16:uniqueId val="{00000001-DAA1-4A30-91D2-5059DE1846F1}"/>
            </c:ext>
          </c:extLst>
        </c:ser>
        <c:dLbls>
          <c:showLegendKey val="0"/>
          <c:showVal val="0"/>
          <c:showCatName val="0"/>
          <c:showSerName val="0"/>
          <c:showPercent val="0"/>
          <c:showBubbleSize val="0"/>
        </c:dLbls>
        <c:marker val="1"/>
        <c:smooth val="0"/>
        <c:axId val="108837120"/>
        <c:axId val="108863872"/>
      </c:lineChart>
      <c:catAx>
        <c:axId val="10883712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8863872"/>
        <c:crosses val="autoZero"/>
        <c:auto val="1"/>
        <c:lblAlgn val="ctr"/>
        <c:lblOffset val="100"/>
        <c:tickLblSkip val="1"/>
        <c:tickMarkSkip val="1"/>
        <c:noMultiLvlLbl val="0"/>
      </c:catAx>
      <c:valAx>
        <c:axId val="108863872"/>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88371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spPr>
            <a:solidFill>
              <a:srgbClr val="00FFFF"/>
            </a:solidFill>
            <a:ln w="3175">
              <a:solidFill>
                <a:srgbClr val="000000"/>
              </a:solidFill>
              <a:prstDash val="solid"/>
            </a:ln>
          </c:spPr>
          <c:invertIfNegative val="0"/>
          <c:val>
            <c:numRef>
              <c:f>[1]データシート!$B$19:$F$19</c:f>
              <c:numCache>
                <c:formatCode>General</c:formatCode>
                <c:ptCount val="5"/>
                <c:pt idx="0">
                  <c:v>5.61</c:v>
                </c:pt>
                <c:pt idx="1">
                  <c:v>2.88</c:v>
                </c:pt>
                <c:pt idx="2">
                  <c:v>5.78</c:v>
                </c:pt>
                <c:pt idx="3">
                  <c:v>4.84</c:v>
                </c:pt>
                <c:pt idx="4">
                  <c:v>7.27</c:v>
                </c:pt>
              </c:numCache>
            </c:numRef>
          </c:val>
          <c:extLst>
            <c:ext xmlns:c15="http://schemas.microsoft.com/office/drawing/2012/chart" uri="{02D57815-91ED-43cb-92C2-25804820EDAC}">
              <c15:filteredSeriesTitle>
                <c15:tx>
                  <c:strRef>
                    <c:extLst>
                      <c:ext uri="{02D57815-91ED-43cb-92C2-25804820EDAC}">
                        <c15:formulaRef>
                          <c15:sqref>[1]データシート!$A$19</c15:sqref>
                        </c15:formulaRef>
                      </c:ext>
                    </c:extLst>
                    <c:strCache>
                      <c:ptCount val="1"/>
                      <c:pt idx="0">
                        <c:v>実質収支額</c:v>
                      </c:pt>
                    </c:strCache>
                  </c:strRef>
                </c15:tx>
              </c15:filteredSeriesTitle>
            </c:ext>
            <c:ext xmlns:c15="http://schemas.microsoft.com/office/drawing/2012/chart" uri="{02D57815-91ED-43cb-92C2-25804820EDAC}">
              <c15:filteredCategoryTitle>
                <c15:cat>
                  <c:strRef>
                    <c:extLst>
                      <c:ext uri="{02D57815-91ED-43cb-92C2-25804820EDAC}">
                        <c15:formulaRef>
                          <c15:sqref>[1]データシート!$B$18:$F$18</c15:sqref>
                        </c15:formulaRef>
                      </c:ext>
                    </c:extLst>
                    <c:strCache>
                      <c:ptCount val="5"/>
                      <c:pt idx="0">
                        <c:v>H25</c:v>
                      </c:pt>
                      <c:pt idx="1">
                        <c:v>H26</c:v>
                      </c:pt>
                      <c:pt idx="2">
                        <c:v>H27</c:v>
                      </c:pt>
                      <c:pt idx="3">
                        <c:v>H28</c:v>
                      </c:pt>
                      <c:pt idx="4">
                        <c:v>H29</c:v>
                      </c:pt>
                    </c:strCache>
                  </c:strRef>
                </c15:cat>
              </c15:filteredCategoryTitle>
            </c:ext>
            <c:ext xmlns:c16="http://schemas.microsoft.com/office/drawing/2014/chart" uri="{C3380CC4-5D6E-409C-BE32-E72D297353CC}">
              <c16:uniqueId val="{00000000-D5BF-49F6-A798-50558B0CDD42}"/>
            </c:ext>
          </c:extLst>
        </c:ser>
        <c:ser>
          <c:idx val="1"/>
          <c:order val="1"/>
          <c:spPr>
            <a:solidFill>
              <a:srgbClr val="FF8080"/>
            </a:solidFill>
            <a:ln w="3175">
              <a:solidFill>
                <a:srgbClr val="000000"/>
              </a:solidFill>
              <a:prstDash val="solid"/>
            </a:ln>
          </c:spPr>
          <c:invertIfNegative val="0"/>
          <c:val>
            <c:numRef>
              <c:f>[1]データシート!$B$20:$F$20</c:f>
              <c:numCache>
                <c:formatCode>General</c:formatCode>
                <c:ptCount val="5"/>
                <c:pt idx="0">
                  <c:v>18.05</c:v>
                </c:pt>
                <c:pt idx="1">
                  <c:v>18.68</c:v>
                </c:pt>
                <c:pt idx="2">
                  <c:v>21.4</c:v>
                </c:pt>
                <c:pt idx="3">
                  <c:v>22.37</c:v>
                </c:pt>
                <c:pt idx="4">
                  <c:v>21.84</c:v>
                </c:pt>
              </c:numCache>
            </c:numRef>
          </c:val>
          <c:extLst>
            <c:ext xmlns:c15="http://schemas.microsoft.com/office/drawing/2012/chart" uri="{02D57815-91ED-43cb-92C2-25804820EDAC}">
              <c15:filteredSeriesTitle>
                <c15:tx>
                  <c:strRef>
                    <c:extLst>
                      <c:ext uri="{02D57815-91ED-43cb-92C2-25804820EDAC}">
                        <c15:formulaRef>
                          <c15:sqref>[1]データシート!$A$20</c15:sqref>
                        </c15:formulaRef>
                      </c:ext>
                    </c:extLst>
                    <c:strCache>
                      <c:ptCount val="1"/>
                      <c:pt idx="0">
                        <c:v>財政調整基金残高</c:v>
                      </c:pt>
                    </c:strCache>
                  </c:strRef>
                </c15:tx>
              </c15:filteredSeriesTitle>
            </c:ext>
            <c:ext xmlns:c15="http://schemas.microsoft.com/office/drawing/2012/chart" uri="{02D57815-91ED-43cb-92C2-25804820EDAC}">
              <c15:filteredCategoryTitle>
                <c15:cat>
                  <c:strRef>
                    <c:extLst>
                      <c:ext uri="{02D57815-91ED-43cb-92C2-25804820EDAC}">
                        <c15:formulaRef>
                          <c15:sqref>[1]データシート!$B$18:$F$18</c15:sqref>
                        </c15:formulaRef>
                      </c:ext>
                    </c:extLst>
                    <c:strCache>
                      <c:ptCount val="5"/>
                      <c:pt idx="0">
                        <c:v>H25</c:v>
                      </c:pt>
                      <c:pt idx="1">
                        <c:v>H26</c:v>
                      </c:pt>
                      <c:pt idx="2">
                        <c:v>H27</c:v>
                      </c:pt>
                      <c:pt idx="3">
                        <c:v>H28</c:v>
                      </c:pt>
                      <c:pt idx="4">
                        <c:v>H29</c:v>
                      </c:pt>
                    </c:strCache>
                  </c:strRef>
                </c15:cat>
              </c15:filteredCategoryTitle>
            </c:ext>
            <c:ext xmlns:c16="http://schemas.microsoft.com/office/drawing/2014/chart" uri="{C3380CC4-5D6E-409C-BE32-E72D297353CC}">
              <c16:uniqueId val="{00000001-D5BF-49F6-A798-50558B0CDD42}"/>
            </c:ext>
          </c:extLst>
        </c:ser>
        <c:dLbls>
          <c:showLegendKey val="0"/>
          <c:showVal val="0"/>
          <c:showCatName val="0"/>
          <c:showSerName val="0"/>
          <c:showPercent val="0"/>
          <c:showBubbleSize val="0"/>
        </c:dLbls>
        <c:gapWidth val="250"/>
        <c:overlap val="100"/>
        <c:axId val="132057344"/>
        <c:axId val="150987136"/>
      </c:barChart>
      <c:lineChart>
        <c:grouping val="standard"/>
        <c:varyColors val="0"/>
        <c:ser>
          <c:idx val="2"/>
          <c:order val="2"/>
          <c:spPr>
            <a:ln w="38100">
              <a:solidFill>
                <a:srgbClr val="FF0000"/>
              </a:solidFill>
              <a:prstDash val="solid"/>
            </a:ln>
          </c:spPr>
          <c:marker>
            <c:symbol val="circle"/>
            <c:size val="15"/>
            <c:spPr>
              <a:solidFill>
                <a:srgbClr val="FF0000"/>
              </a:solidFill>
              <a:ln>
                <a:solidFill>
                  <a:srgbClr val="FF0000"/>
                </a:solidFill>
                <a:prstDash val="solid"/>
              </a:ln>
            </c:spPr>
          </c:marker>
          <c:val>
            <c:numRef>
              <c:f>[1]データシート!$B$21:$F$21</c:f>
              <c:numCache>
                <c:formatCode>General</c:formatCode>
                <c:ptCount val="5"/>
                <c:pt idx="0">
                  <c:v>-2.42</c:v>
                </c:pt>
                <c:pt idx="1">
                  <c:v>-2.5099999999999998</c:v>
                </c:pt>
                <c:pt idx="2">
                  <c:v>5.68</c:v>
                </c:pt>
                <c:pt idx="3">
                  <c:v>-0.12</c:v>
                </c:pt>
                <c:pt idx="4">
                  <c:v>1.86</c:v>
                </c:pt>
              </c:numCache>
            </c:numRef>
          </c:val>
          <c:smooth val="0"/>
          <c:extLst>
            <c:ext xmlns:c15="http://schemas.microsoft.com/office/drawing/2012/chart" uri="{02D57815-91ED-43cb-92C2-25804820EDAC}">
              <c15:filteredSeriesTitle>
                <c15:tx>
                  <c:strRef>
                    <c:extLst>
                      <c:ext uri="{02D57815-91ED-43cb-92C2-25804820EDAC}">
                        <c15:formulaRef>
                          <c15:sqref>[1]データシート!$A$21</c15:sqref>
                        </c15:formulaRef>
                      </c:ext>
                    </c:extLst>
                    <c:strCache>
                      <c:ptCount val="1"/>
                      <c:pt idx="0">
                        <c:v>実質単年度収支</c:v>
                      </c:pt>
                    </c:strCache>
                  </c:strRef>
                </c15:tx>
              </c15:filteredSeriesTitle>
            </c:ext>
            <c:ext xmlns:c15="http://schemas.microsoft.com/office/drawing/2012/chart" uri="{02D57815-91ED-43cb-92C2-25804820EDAC}">
              <c15:filteredCategoryTitle>
                <c15:cat>
                  <c:strRef>
                    <c:extLst>
                      <c:ext uri="{02D57815-91ED-43cb-92C2-25804820EDAC}">
                        <c15:formulaRef>
                          <c15:sqref>[1]データシート!$B$18:$F$18</c15:sqref>
                        </c15:formulaRef>
                      </c:ext>
                    </c:extLst>
                    <c:strCache>
                      <c:ptCount val="5"/>
                      <c:pt idx="0">
                        <c:v>H25</c:v>
                      </c:pt>
                      <c:pt idx="1">
                        <c:v>H26</c:v>
                      </c:pt>
                      <c:pt idx="2">
                        <c:v>H27</c:v>
                      </c:pt>
                      <c:pt idx="3">
                        <c:v>H28</c:v>
                      </c:pt>
                      <c:pt idx="4">
                        <c:v>H29</c:v>
                      </c:pt>
                    </c:strCache>
                  </c:strRef>
                </c15:cat>
              </c15:filteredCategoryTitle>
            </c:ext>
            <c:ext xmlns:c16="http://schemas.microsoft.com/office/drawing/2014/chart" uri="{C3380CC4-5D6E-409C-BE32-E72D297353CC}">
              <c16:uniqueId val="{00000002-D5BF-49F6-A798-50558B0CDD42}"/>
            </c:ext>
          </c:extLst>
        </c:ser>
        <c:dLbls>
          <c:showLegendKey val="0"/>
          <c:showVal val="0"/>
          <c:showCatName val="0"/>
          <c:showSerName val="0"/>
          <c:showPercent val="0"/>
          <c:showBubbleSize val="0"/>
        </c:dLbls>
        <c:marker val="1"/>
        <c:smooth val="0"/>
        <c:axId val="132057344"/>
        <c:axId val="150987136"/>
      </c:lineChart>
      <c:catAx>
        <c:axId val="132057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50987136"/>
        <c:crosses val="autoZero"/>
        <c:auto val="1"/>
        <c:lblAlgn val="ctr"/>
        <c:lblOffset val="100"/>
        <c:tickLblSkip val="1"/>
        <c:tickMarkSkip val="1"/>
        <c:noMultiLvlLbl val="0"/>
      </c:catAx>
      <c:valAx>
        <c:axId val="1509871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20573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spPr>
            <a:solidFill>
              <a:srgbClr val="0000FF"/>
            </a:solidFill>
            <a:ln w="3175">
              <a:solidFill>
                <a:srgbClr val="000000"/>
              </a:solidFill>
              <a:prstDash val="solid"/>
            </a:ln>
          </c:spPr>
          <c:invertIfNegative val="0"/>
          <c:val>
            <c:numRef>
              <c:f>[1]データシート!$B$27:$K$27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5="http://schemas.microsoft.com/office/drawing/2012/chart" uri="{02D57815-91ED-43cb-92C2-25804820EDAC}">
              <c15:filteredSeriesTitle>
                <c15:tx>
                  <c:strRef>
                    <c:extLst>
                      <c:ext uri="{02D57815-91ED-43cb-92C2-25804820EDAC}">
                        <c15:formulaRef>
                          <c15:sqref>[1]データシート!$A$27</c15:sqref>
                        </c15:formulaRef>
                      </c:ext>
                    </c:extLst>
                    <c:strCache>
                      <c:ptCount val="1"/>
                      <c:pt idx="0">
                        <c:v>その他会計（黒字）</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[1]データシート!$B$25:$K$26</c15:sqref>
                        </c15:formulaRef>
                      </c:ext>
                    </c:extLst>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15:cat>
              </c15:filteredCategoryTitle>
            </c:ext>
            <c:ext xmlns:c16="http://schemas.microsoft.com/office/drawing/2014/chart" uri="{C3380CC4-5D6E-409C-BE32-E72D297353CC}">
              <c16:uniqueId val="{00000000-D500-4256-96CC-99B77437211A}"/>
            </c:ext>
          </c:extLst>
        </c:ser>
        <c:ser>
          <c:idx val="1"/>
          <c:order val="1"/>
          <c:spPr>
            <a:solidFill>
              <a:srgbClr val="FF0000"/>
            </a:solidFill>
            <a:ln w="3175">
              <a:solidFill>
                <a:srgbClr val="000000"/>
              </a:solidFill>
              <a:prstDash val="solid"/>
            </a:ln>
          </c:spPr>
          <c:invertIfNegative val="0"/>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5="http://schemas.microsoft.com/office/drawing/2012/chart" uri="{02D57815-91ED-43cb-92C2-25804820EDAC}">
              <c15:filteredSeriesTitle>
                <c15:tx>
                  <c:strRef>
                    <c:extLst>
                      <c:ext uri="{02D57815-91ED-43cb-92C2-25804820EDAC}">
                        <c15:formulaRef>
                          <c15:sqref>[1]データシート!$A$28</c15:sqref>
                        </c15:formulaRef>
                      </c:ext>
                    </c:extLst>
                    <c:strCache>
                      <c:ptCount val="1"/>
                      <c:pt idx="0">
                        <c:v>その他会計（赤字）</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[1]データシート!$B$25:$K$26</c15:sqref>
                        </c15:formulaRef>
                      </c:ext>
                    </c:extLst>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15:cat>
              </c15:filteredCategoryTitle>
            </c:ext>
            <c:ext xmlns:c16="http://schemas.microsoft.com/office/drawing/2014/chart" uri="{C3380CC4-5D6E-409C-BE32-E72D297353CC}">
              <c16:uniqueId val="{00000001-D500-4256-96CC-99B77437211A}"/>
            </c:ext>
          </c:extLst>
        </c:ser>
        <c:ser>
          <c:idx val="2"/>
          <c:order val="2"/>
          <c:spPr>
            <a:solidFill>
              <a:srgbClr val="00FF00"/>
            </a:solidFill>
            <a:ln w="3175">
              <a:solidFill>
                <a:srgbClr val="000000"/>
              </a:solidFill>
              <a:prstDash val="solid"/>
            </a:ln>
          </c:spPr>
          <c:invertIfNegative val="0"/>
          <c:val>
            <c:numRef>
              <c:f>[1]データシート!$B$29:$K$29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5="http://schemas.microsoft.com/office/drawing/2012/chart" uri="{02D57815-91ED-43cb-92C2-25804820EDAC}">
              <c15:filteredSeriesTitle>
                <c15:tx>
                  <c:strRef>
                    <c:extLst>
                      <c:ext uri="{02D57815-91ED-43cb-92C2-25804820EDAC}">
                        <c15:formulaRef>
                          <c15:sqref>[1]データシート!$A$29</c15:sqref>
                        </c15:formulaRef>
                      </c:ext>
                    </c:extLst>
                    <c:strCache>
                      <c:ptCount val="1"/>
                      <c:pt idx="0">
                        <c:v>営農飲雑用水事業特別会計</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[1]データシート!$B$25:$K$26</c15:sqref>
                        </c15:formulaRef>
                      </c:ext>
                    </c:extLst>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15:cat>
              </c15:filteredCategoryTitle>
            </c:ext>
            <c:ext xmlns:c16="http://schemas.microsoft.com/office/drawing/2014/chart" uri="{C3380CC4-5D6E-409C-BE32-E72D297353CC}">
              <c16:uniqueId val="{00000002-D500-4256-96CC-99B77437211A}"/>
            </c:ext>
          </c:extLst>
        </c:ser>
        <c:ser>
          <c:idx val="3"/>
          <c:order val="3"/>
          <c:spPr>
            <a:solidFill>
              <a:srgbClr val="800080"/>
            </a:solidFill>
            <a:ln w="3175">
              <a:solidFill>
                <a:srgbClr val="000000"/>
              </a:solidFill>
              <a:prstDash val="solid"/>
            </a:ln>
          </c:spPr>
          <c:invertIfNegative val="0"/>
          <c:val>
            <c:numRef>
              <c:f>[1]データシート!$B$30:$K$30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5="http://schemas.microsoft.com/office/drawing/2012/chart" uri="{02D57815-91ED-43cb-92C2-25804820EDAC}">
              <c15:filteredSeriesTitle>
                <c15:tx>
                  <c:strRef>
                    <c:extLst>
                      <c:ext uri="{02D57815-91ED-43cb-92C2-25804820EDAC}">
                        <c15:formulaRef>
                          <c15:sqref>[1]データシート!$A$30</c15:sqref>
                        </c15:formulaRef>
                      </c:ext>
                    </c:extLst>
                    <c:strCache>
                      <c:ptCount val="1"/>
                      <c:pt idx="0">
                        <c:v>交通災害共済事業特別会計</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[1]データシート!$B$25:$K$26</c15:sqref>
                        </c15:formulaRef>
                      </c:ext>
                    </c:extLst>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15:cat>
              </c15:filteredCategoryTitle>
            </c:ext>
            <c:ext xmlns:c16="http://schemas.microsoft.com/office/drawing/2014/chart" uri="{C3380CC4-5D6E-409C-BE32-E72D297353CC}">
              <c16:uniqueId val="{00000003-D500-4256-96CC-99B77437211A}"/>
            </c:ext>
          </c:extLst>
        </c:ser>
        <c:ser>
          <c:idx val="4"/>
          <c:order val="4"/>
          <c:spPr>
            <a:solidFill>
              <a:srgbClr val="FFFF00"/>
            </a:solidFill>
            <a:ln w="3175">
              <a:solidFill>
                <a:srgbClr val="000000"/>
              </a:solidFill>
              <a:prstDash val="solid"/>
            </a:ln>
          </c:spPr>
          <c:invertIfNegative val="0"/>
          <c:val>
            <c:numRef>
              <c:f>[1]データシート!$B$31:$K$31</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c:ext xmlns:c15="http://schemas.microsoft.com/office/drawing/2012/chart" uri="{02D57815-91ED-43cb-92C2-25804820EDAC}">
              <c15:filteredSeriesTitle>
                <c15:tx>
                  <c:strRef>
                    <c:extLst>
                      <c:ext uri="{02D57815-91ED-43cb-92C2-25804820EDAC}">
                        <c15:formulaRef>
                          <c15:sqref>[1]データシート!$A$31</c15:sqref>
                        </c15:formulaRef>
                      </c:ext>
                    </c:extLst>
                    <c:strCache>
                      <c:ptCount val="1"/>
                      <c:pt idx="0">
                        <c:v>公共下水道事業特別会計</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[1]データシート!$B$25:$K$26</c15:sqref>
                        </c15:formulaRef>
                      </c:ext>
                    </c:extLst>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15:cat>
              </c15:filteredCategoryTitle>
            </c:ext>
            <c:ext xmlns:c16="http://schemas.microsoft.com/office/drawing/2014/chart" uri="{C3380CC4-5D6E-409C-BE32-E72D297353CC}">
              <c16:uniqueId val="{00000004-D500-4256-96CC-99B77437211A}"/>
            </c:ext>
          </c:extLst>
        </c:ser>
        <c:ser>
          <c:idx val="5"/>
          <c:order val="5"/>
          <c:spPr>
            <a:solidFill>
              <a:srgbClr val="FF6600"/>
            </a:solidFill>
            <a:ln w="3175">
              <a:solidFill>
                <a:srgbClr val="000000"/>
              </a:solidFill>
              <a:prstDash val="solid"/>
            </a:ln>
          </c:spPr>
          <c:invertIfNegative val="0"/>
          <c:val>
            <c:numRef>
              <c:f>[1]データシート!$B$32:$K$32</c:f>
              <c:numCache>
                <c:formatCode>General</c:formatCode>
                <c:ptCount val="10"/>
                <c:pt idx="0">
                  <c:v>#N/A</c:v>
                </c:pt>
                <c:pt idx="1">
                  <c:v>0.08</c:v>
                </c:pt>
                <c:pt idx="2">
                  <c:v>#N/A</c:v>
                </c:pt>
                <c:pt idx="3">
                  <c:v>0.09</c:v>
                </c:pt>
                <c:pt idx="4">
                  <c:v>#N/A</c:v>
                </c:pt>
                <c:pt idx="5">
                  <c:v>0.09</c:v>
                </c:pt>
                <c:pt idx="6">
                  <c:v>#N/A</c:v>
                </c:pt>
                <c:pt idx="7">
                  <c:v>0.09</c:v>
                </c:pt>
                <c:pt idx="8">
                  <c:v>#N/A</c:v>
                </c:pt>
                <c:pt idx="9">
                  <c:v>0.08</c:v>
                </c:pt>
              </c:numCache>
            </c:numRef>
          </c:val>
          <c:extLst>
            <c:ext xmlns:c15="http://schemas.microsoft.com/office/drawing/2012/chart" uri="{02D57815-91ED-43cb-92C2-25804820EDAC}">
              <c15:filteredSeriesTitle>
                <c15:tx>
                  <c:strRef>
                    <c:extLst>
                      <c:ext uri="{02D57815-91ED-43cb-92C2-25804820EDAC}">
                        <c15:formulaRef>
                          <c15:sqref>[1]データシート!$A$32</c15:sqref>
                        </c15:formulaRef>
                      </c:ext>
                    </c:extLst>
                    <c:strCache>
                      <c:ptCount val="1"/>
                      <c:pt idx="0">
                        <c:v>後期高齢者医療事業特別会計</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[1]データシート!$B$25:$K$26</c15:sqref>
                        </c15:formulaRef>
                      </c:ext>
                    </c:extLst>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15:cat>
              </c15:filteredCategoryTitle>
            </c:ext>
            <c:ext xmlns:c16="http://schemas.microsoft.com/office/drawing/2014/chart" uri="{C3380CC4-5D6E-409C-BE32-E72D297353CC}">
              <c16:uniqueId val="{00000005-D500-4256-96CC-99B77437211A}"/>
            </c:ext>
          </c:extLst>
        </c:ser>
        <c:ser>
          <c:idx val="6"/>
          <c:order val="6"/>
          <c:spPr>
            <a:solidFill>
              <a:srgbClr val="9999FF"/>
            </a:solidFill>
            <a:ln w="3175">
              <a:solidFill>
                <a:srgbClr val="000000"/>
              </a:solidFill>
              <a:prstDash val="solid"/>
            </a:ln>
          </c:spPr>
          <c:invertIfNegative val="0"/>
          <c:val>
            <c:numRef>
              <c:f>[1]データシート!$B$33:$K$33</c:f>
              <c:numCache>
                <c:formatCode>General</c:formatCode>
                <c:ptCount val="10"/>
                <c:pt idx="0">
                  <c:v>#N/A</c:v>
                </c:pt>
                <c:pt idx="1">
                  <c:v>0.95</c:v>
                </c:pt>
                <c:pt idx="2">
                  <c:v>#N/A</c:v>
                </c:pt>
                <c:pt idx="3">
                  <c:v>0.56000000000000005</c:v>
                </c:pt>
                <c:pt idx="4">
                  <c:v>#N/A</c:v>
                </c:pt>
                <c:pt idx="5">
                  <c:v>1.24</c:v>
                </c:pt>
                <c:pt idx="6">
                  <c:v>#N/A</c:v>
                </c:pt>
                <c:pt idx="7">
                  <c:v>0.71</c:v>
                </c:pt>
                <c:pt idx="8">
                  <c:v>#N/A</c:v>
                </c:pt>
                <c:pt idx="9">
                  <c:v>1.05</c:v>
                </c:pt>
              </c:numCache>
            </c:numRef>
          </c:val>
          <c:extLst>
            <c:ext xmlns:c15="http://schemas.microsoft.com/office/drawing/2012/chart" uri="{02D57815-91ED-43cb-92C2-25804820EDAC}">
              <c15:filteredSeriesTitle>
                <c15:tx>
                  <c:strRef>
                    <c:extLst>
                      <c:ext uri="{02D57815-91ED-43cb-92C2-25804820EDAC}">
                        <c15:formulaRef>
                          <c15:sqref>[1]データシート!$A$33</c15:sqref>
                        </c15:formulaRef>
                      </c:ext>
                    </c:extLst>
                    <c:strCache>
                      <c:ptCount val="1"/>
                      <c:pt idx="0">
                        <c:v>介護保険事業特別会計</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[1]データシート!$B$25:$K$26</c15:sqref>
                        </c15:formulaRef>
                      </c:ext>
                    </c:extLst>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15:cat>
              </c15:filteredCategoryTitle>
            </c:ext>
            <c:ext xmlns:c16="http://schemas.microsoft.com/office/drawing/2014/chart" uri="{C3380CC4-5D6E-409C-BE32-E72D297353CC}">
              <c16:uniqueId val="{00000006-D500-4256-96CC-99B77437211A}"/>
            </c:ext>
          </c:extLst>
        </c:ser>
        <c:ser>
          <c:idx val="7"/>
          <c:order val="7"/>
          <c:spPr>
            <a:solidFill>
              <a:srgbClr val="008000"/>
            </a:solidFill>
            <a:ln w="3175">
              <a:solidFill>
                <a:srgbClr val="000000"/>
              </a:solidFill>
              <a:prstDash val="solid"/>
            </a:ln>
          </c:spPr>
          <c:invertIfNegative val="0"/>
          <c:val>
            <c:numRef>
              <c:f>[1]データシート!$B$34:$K$34</c:f>
              <c:numCache>
                <c:formatCode>General</c:formatCode>
                <c:ptCount val="10"/>
                <c:pt idx="0">
                  <c:v>#N/A</c:v>
                </c:pt>
                <c:pt idx="1">
                  <c:v>2.08</c:v>
                </c:pt>
                <c:pt idx="2">
                  <c:v>#N/A</c:v>
                </c:pt>
                <c:pt idx="3">
                  <c:v>2.35</c:v>
                </c:pt>
                <c:pt idx="4">
                  <c:v>#N/A</c:v>
                </c:pt>
                <c:pt idx="5">
                  <c:v>2.74</c:v>
                </c:pt>
                <c:pt idx="6">
                  <c:v>#N/A</c:v>
                </c:pt>
                <c:pt idx="7">
                  <c:v>5.6</c:v>
                </c:pt>
                <c:pt idx="8">
                  <c:v>#N/A</c:v>
                </c:pt>
                <c:pt idx="9">
                  <c:v>6.21</c:v>
                </c:pt>
              </c:numCache>
            </c:numRef>
          </c:val>
          <c:extLst>
            <c:ext xmlns:c15="http://schemas.microsoft.com/office/drawing/2012/chart" uri="{02D57815-91ED-43cb-92C2-25804820EDAC}">
              <c15:filteredSeriesTitle>
                <c15:tx>
                  <c:strRef>
                    <c:extLst>
                      <c:ext uri="{02D57815-91ED-43cb-92C2-25804820EDAC}">
                        <c15:formulaRef>
                          <c15:sqref>[1]データシート!$A$34</c15:sqref>
                        </c15:formulaRef>
                      </c:ext>
                    </c:extLst>
                    <c:strCache>
                      <c:ptCount val="1"/>
                      <c:pt idx="0">
                        <c:v>国民健康保険事業特別会計</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[1]データシート!$B$25:$K$26</c15:sqref>
                        </c15:formulaRef>
                      </c:ext>
                    </c:extLst>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15:cat>
              </c15:filteredCategoryTitle>
            </c:ext>
            <c:ext xmlns:c16="http://schemas.microsoft.com/office/drawing/2014/chart" uri="{C3380CC4-5D6E-409C-BE32-E72D297353CC}">
              <c16:uniqueId val="{00000007-D500-4256-96CC-99B77437211A}"/>
            </c:ext>
          </c:extLst>
        </c:ser>
        <c:ser>
          <c:idx val="8"/>
          <c:order val="8"/>
          <c:spPr>
            <a:solidFill>
              <a:srgbClr val="00FFFF"/>
            </a:solidFill>
            <a:ln w="3175">
              <a:solidFill>
                <a:srgbClr val="000000"/>
              </a:solidFill>
              <a:prstDash val="solid"/>
            </a:ln>
          </c:spPr>
          <c:invertIfNegative val="0"/>
          <c:val>
            <c:numRef>
              <c:f>[1]データシート!$B$35:$K$35</c:f>
              <c:numCache>
                <c:formatCode>General</c:formatCode>
                <c:ptCount val="10"/>
                <c:pt idx="0">
                  <c:v>#N/A</c:v>
                </c:pt>
                <c:pt idx="1">
                  <c:v>5.6</c:v>
                </c:pt>
                <c:pt idx="2">
                  <c:v>#N/A</c:v>
                </c:pt>
                <c:pt idx="3">
                  <c:v>2.87</c:v>
                </c:pt>
                <c:pt idx="4">
                  <c:v>#N/A</c:v>
                </c:pt>
                <c:pt idx="5">
                  <c:v>5.78</c:v>
                </c:pt>
                <c:pt idx="6">
                  <c:v>#N/A</c:v>
                </c:pt>
                <c:pt idx="7">
                  <c:v>4.84</c:v>
                </c:pt>
                <c:pt idx="8">
                  <c:v>#N/A</c:v>
                </c:pt>
                <c:pt idx="9">
                  <c:v>7.26</c:v>
                </c:pt>
              </c:numCache>
            </c:numRef>
          </c:val>
          <c:extLst>
            <c:ext xmlns:c15="http://schemas.microsoft.com/office/drawing/2012/chart" uri="{02D57815-91ED-43cb-92C2-25804820EDAC}">
              <c15:filteredSeriesTitle>
                <c15:tx>
                  <c:strRef>
                    <c:extLst>
                      <c:ext uri="{02D57815-91ED-43cb-92C2-25804820EDAC}">
                        <c15:formulaRef>
                          <c15:sqref>[1]データシート!$A$35</c15:sqref>
                        </c15:formulaRef>
                      </c:ext>
                    </c:extLst>
                    <c:strCache>
                      <c:ptCount val="1"/>
                      <c:pt idx="0">
                        <c:v>一般会計</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[1]データシート!$B$25:$K$26</c15:sqref>
                        </c15:formulaRef>
                      </c:ext>
                    </c:extLst>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15:cat>
              </c15:filteredCategoryTitle>
            </c:ext>
            <c:ext xmlns:c16="http://schemas.microsoft.com/office/drawing/2014/chart" uri="{C3380CC4-5D6E-409C-BE32-E72D297353CC}">
              <c16:uniqueId val="{00000008-D500-4256-96CC-99B77437211A}"/>
            </c:ext>
          </c:extLst>
        </c:ser>
        <c:ser>
          <c:idx val="9"/>
          <c:order val="9"/>
          <c:spPr>
            <a:solidFill>
              <a:srgbClr val="FF8080"/>
            </a:solidFill>
            <a:ln w="3175">
              <a:solidFill>
                <a:srgbClr val="000000"/>
              </a:solidFill>
              <a:prstDash val="solid"/>
            </a:ln>
          </c:spPr>
          <c:invertIfNegative val="0"/>
          <c:val>
            <c:numRef>
              <c:f>[1]データシート!$B$36:$K$36</c:f>
              <c:numCache>
                <c:formatCode>General</c:formatCode>
                <c:ptCount val="10"/>
                <c:pt idx="0">
                  <c:v>#N/A</c:v>
                </c:pt>
                <c:pt idx="1">
                  <c:v>14.36</c:v>
                </c:pt>
                <c:pt idx="2">
                  <c:v>#N/A</c:v>
                </c:pt>
                <c:pt idx="3">
                  <c:v>12.54</c:v>
                </c:pt>
                <c:pt idx="4">
                  <c:v>#N/A</c:v>
                </c:pt>
                <c:pt idx="5">
                  <c:v>11.66</c:v>
                </c:pt>
                <c:pt idx="6">
                  <c:v>#N/A</c:v>
                </c:pt>
                <c:pt idx="7">
                  <c:v>10.97</c:v>
                </c:pt>
                <c:pt idx="8">
                  <c:v>#N/A</c:v>
                </c:pt>
                <c:pt idx="9">
                  <c:v>10.15</c:v>
                </c:pt>
              </c:numCache>
            </c:numRef>
          </c:val>
          <c:extLst>
            <c:ext xmlns:c15="http://schemas.microsoft.com/office/drawing/2012/chart" uri="{02D57815-91ED-43cb-92C2-25804820EDAC}">
              <c15:filteredSeriesTitle>
                <c15:tx>
                  <c:strRef>
                    <c:extLst>
                      <c:ext uri="{02D57815-91ED-43cb-92C2-25804820EDAC}">
                        <c15:formulaRef>
                          <c15:sqref>[1]データシート!$A$36</c15:sqref>
                        </c15:formulaRef>
                      </c:ext>
                    </c:extLst>
                    <c:strCache>
                      <c:ptCount val="1"/>
                      <c:pt idx="0">
                        <c:v>水道事業会計</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[1]データシート!$B$25:$K$26</c15:sqref>
                        </c15:formulaRef>
                      </c:ext>
                    </c:extLst>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15:cat>
              </c15:filteredCategoryTitle>
            </c:ext>
            <c:ext xmlns:c16="http://schemas.microsoft.com/office/drawing/2014/chart" uri="{C3380CC4-5D6E-409C-BE32-E72D297353CC}">
              <c16:uniqueId val="{00000009-D500-4256-96CC-99B77437211A}"/>
            </c:ext>
          </c:extLst>
        </c:ser>
        <c:dLbls>
          <c:showLegendKey val="0"/>
          <c:showVal val="0"/>
          <c:showCatName val="0"/>
          <c:showSerName val="0"/>
          <c:showPercent val="0"/>
          <c:showBubbleSize val="0"/>
        </c:dLbls>
        <c:gapWidth val="150"/>
        <c:overlap val="100"/>
        <c:axId val="109410944"/>
        <c:axId val="118641024"/>
      </c:barChart>
      <c:catAx>
        <c:axId val="109410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8641024"/>
        <c:crosses val="autoZero"/>
        <c:auto val="1"/>
        <c:lblAlgn val="ctr"/>
        <c:lblOffset val="100"/>
        <c:tickLblSkip val="1"/>
        <c:tickMarkSkip val="1"/>
        <c:noMultiLvlLbl val="0"/>
      </c:catAx>
      <c:valAx>
        <c:axId val="1186410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4109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spPr>
            <a:solidFill>
              <a:srgbClr val="00FF00"/>
            </a:solidFill>
            <a:ln w="3175">
              <a:solidFill>
                <a:srgbClr val="000000"/>
              </a:solidFill>
              <a:prstDash val="solid"/>
            </a:ln>
          </c:spPr>
          <c:invertIfNegative val="0"/>
          <c:val>
            <c:numRef>
              <c:f>[1]データシート!$B$42:$P$42</c:f>
              <c:numCache>
                <c:formatCode>General</c:formatCode>
                <c:ptCount val="15"/>
                <c:pt idx="2">
                  <c:v>1701</c:v>
                </c:pt>
                <c:pt idx="5">
                  <c:v>1756</c:v>
                </c:pt>
                <c:pt idx="8">
                  <c:v>1685</c:v>
                </c:pt>
                <c:pt idx="11">
                  <c:v>1632</c:v>
                </c:pt>
                <c:pt idx="14">
                  <c:v>1542</c:v>
                </c:pt>
              </c:numCache>
            </c:numRef>
          </c:val>
          <c:extLst>
            <c:ext xmlns:c15="http://schemas.microsoft.com/office/drawing/2012/chart" uri="{02D57815-91ED-43cb-92C2-25804820EDAC}">
              <c15:filteredSeriesTitle>
                <c15:tx>
                  <c:strRef>
                    <c:extLst>
                      <c:ext uri="{02D57815-91ED-43cb-92C2-25804820EDAC}">
                        <c15:formulaRef>
                          <c15:sqref>[1]データシート!$A$42</c15:sqref>
                        </c15:formulaRef>
                      </c:ext>
                    </c:extLst>
                    <c:strCache>
                      <c:ptCount val="1"/>
                      <c:pt idx="0">
                        <c:v>算入公債費等</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[1]データシート!$B$40:$P$41</c15:sqref>
                        </c15:formulaRef>
                      </c:ext>
                    </c:extLst>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15:cat>
              </c15:filteredCategoryTitle>
            </c:ext>
            <c:ext xmlns:c16="http://schemas.microsoft.com/office/drawing/2014/chart" uri="{C3380CC4-5D6E-409C-BE32-E72D297353CC}">
              <c16:uniqueId val="{00000000-6D86-4C83-88D4-5D420EA6A7A5}"/>
            </c:ext>
          </c:extLst>
        </c:ser>
        <c:ser>
          <c:idx val="1"/>
          <c:order val="1"/>
          <c:spPr>
            <a:solidFill>
              <a:srgbClr val="800080"/>
            </a:solidFill>
            <a:ln w="3175">
              <a:solidFill>
                <a:srgbClr val="000000"/>
              </a:solidFill>
              <a:prstDash val="solid"/>
            </a:ln>
          </c:spPr>
          <c:invertIfNegative val="0"/>
          <c:val>
            <c:numRef>
              <c:f>[1]データシート!$B$43:$P$43</c:f>
              <c:numCache>
                <c:formatCode>General</c:formatCode>
                <c:ptCount val="15"/>
                <c:pt idx="0">
                  <c:v>0</c:v>
                </c:pt>
                <c:pt idx="3">
                  <c:v>0</c:v>
                </c:pt>
                <c:pt idx="6">
                  <c:v>0</c:v>
                </c:pt>
                <c:pt idx="9">
                  <c:v>0</c:v>
                </c:pt>
                <c:pt idx="12">
                  <c:v>0</c:v>
                </c:pt>
              </c:numCache>
            </c:numRef>
          </c:val>
          <c:extLst>
            <c:ext xmlns:c15="http://schemas.microsoft.com/office/drawing/2012/chart" uri="{02D57815-91ED-43cb-92C2-25804820EDAC}">
              <c15:filteredSeriesTitle>
                <c15:tx>
                  <c:strRef>
                    <c:extLst>
                      <c:ext uri="{02D57815-91ED-43cb-92C2-25804820EDAC}">
                        <c15:formulaRef>
                          <c15:sqref>[1]データシート!$A$43</c15:sqref>
                        </c15:formulaRef>
                      </c:ext>
                    </c:extLst>
                    <c:strCache>
                      <c:ptCount val="1"/>
                      <c:pt idx="0">
                        <c:v>一時借入金の利子</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[1]データシート!$B$40:$P$41</c15:sqref>
                        </c15:formulaRef>
                      </c:ext>
                    </c:extLst>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15:cat>
              </c15:filteredCategoryTitle>
            </c:ext>
            <c:ext xmlns:c16="http://schemas.microsoft.com/office/drawing/2014/chart" uri="{C3380CC4-5D6E-409C-BE32-E72D297353CC}">
              <c16:uniqueId val="{00000001-6D86-4C83-88D4-5D420EA6A7A5}"/>
            </c:ext>
          </c:extLst>
        </c:ser>
        <c:ser>
          <c:idx val="2"/>
          <c:order val="2"/>
          <c:spPr>
            <a:solidFill>
              <a:srgbClr val="FFFF00"/>
            </a:solidFill>
            <a:ln w="3175">
              <a:solidFill>
                <a:srgbClr val="000000"/>
              </a:solidFill>
              <a:prstDash val="solid"/>
            </a:ln>
          </c:spPr>
          <c:invertIfNegative val="0"/>
          <c:val>
            <c:numRef>
              <c:f>[1]データシート!$B$44:$P$44</c:f>
              <c:numCache>
                <c:formatCode>General</c:formatCode>
                <c:ptCount val="15"/>
                <c:pt idx="0">
                  <c:v>264</c:v>
                </c:pt>
                <c:pt idx="3">
                  <c:v>304</c:v>
                </c:pt>
                <c:pt idx="6">
                  <c:v>303</c:v>
                </c:pt>
                <c:pt idx="9">
                  <c:v>302</c:v>
                </c:pt>
                <c:pt idx="12">
                  <c:v>259</c:v>
                </c:pt>
              </c:numCache>
            </c:numRef>
          </c:val>
          <c:extLst>
            <c:ext xmlns:c15="http://schemas.microsoft.com/office/drawing/2012/chart" uri="{02D57815-91ED-43cb-92C2-25804820EDAC}">
              <c15:filteredSeriesTitle>
                <c15:tx>
                  <c:strRef>
                    <c:extLst>
                      <c:ext uri="{02D57815-91ED-43cb-92C2-25804820EDAC}">
                        <c15:formulaRef>
                          <c15:sqref>[1]データシート!$A$44</c15:sqref>
                        </c15:formulaRef>
                      </c:ext>
                    </c:extLst>
                    <c:strCache>
                      <c:ptCount val="1"/>
                      <c:pt idx="0">
                        <c:v>債務負担行為に基づく支出額</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[1]データシート!$B$40:$P$41</c15:sqref>
                        </c15:formulaRef>
                      </c:ext>
                    </c:extLst>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15:cat>
              </c15:filteredCategoryTitle>
            </c:ext>
            <c:ext xmlns:c16="http://schemas.microsoft.com/office/drawing/2014/chart" uri="{C3380CC4-5D6E-409C-BE32-E72D297353CC}">
              <c16:uniqueId val="{00000002-6D86-4C83-88D4-5D420EA6A7A5}"/>
            </c:ext>
          </c:extLst>
        </c:ser>
        <c:ser>
          <c:idx val="3"/>
          <c:order val="3"/>
          <c:spPr>
            <a:solidFill>
              <a:srgbClr val="FF6600"/>
            </a:solidFill>
            <a:ln w="3175">
              <a:solidFill>
                <a:srgbClr val="000000"/>
              </a:solidFill>
              <a:prstDash val="solid"/>
            </a:ln>
          </c:spPr>
          <c:invertIfNegative val="0"/>
          <c:val>
            <c:numRef>
              <c:f>[1]データシート!$B$45:$P$45</c:f>
              <c:numCache>
                <c:formatCode>General</c:formatCode>
                <c:ptCount val="15"/>
                <c:pt idx="0">
                  <c:v>196</c:v>
                </c:pt>
                <c:pt idx="3">
                  <c:v>209</c:v>
                </c:pt>
                <c:pt idx="6">
                  <c:v>293</c:v>
                </c:pt>
                <c:pt idx="9">
                  <c:v>294</c:v>
                </c:pt>
                <c:pt idx="12">
                  <c:v>196</c:v>
                </c:pt>
              </c:numCache>
            </c:numRef>
          </c:val>
          <c:extLst>
            <c:ext xmlns:c15="http://schemas.microsoft.com/office/drawing/2012/chart" uri="{02D57815-91ED-43cb-92C2-25804820EDAC}">
              <c15:filteredSeriesTitle>
                <c15:tx>
                  <c:strRef>
                    <c:extLst>
                      <c:ext uri="{02D57815-91ED-43cb-92C2-25804820EDAC}">
                        <c15:formulaRef>
                          <c15:sqref>[1]データシート!$A$45</c15:sqref>
                        </c15:formulaRef>
                      </c:ext>
                    </c:extLst>
                    <c:strCache>
                      <c:ptCount val="1"/>
                      <c:pt idx="0">
                        <c:v>組合等が起こした地方債の元利償還金に対する負担金等</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[1]データシート!$B$40:$P$41</c15:sqref>
                        </c15:formulaRef>
                      </c:ext>
                    </c:extLst>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15:cat>
              </c15:filteredCategoryTitle>
            </c:ext>
            <c:ext xmlns:c16="http://schemas.microsoft.com/office/drawing/2014/chart" uri="{C3380CC4-5D6E-409C-BE32-E72D297353CC}">
              <c16:uniqueId val="{00000003-6D86-4C83-88D4-5D420EA6A7A5}"/>
            </c:ext>
          </c:extLst>
        </c:ser>
        <c:ser>
          <c:idx val="4"/>
          <c:order val="4"/>
          <c:spPr>
            <a:solidFill>
              <a:srgbClr val="9999FF"/>
            </a:solidFill>
            <a:ln w="3175">
              <a:solidFill>
                <a:srgbClr val="000000"/>
              </a:solidFill>
              <a:prstDash val="solid"/>
            </a:ln>
          </c:spPr>
          <c:invertIfNegative val="0"/>
          <c:val>
            <c:numRef>
              <c:f>[1]データシート!$B$46:$P$46</c:f>
              <c:numCache>
                <c:formatCode>General</c:formatCode>
                <c:ptCount val="15"/>
                <c:pt idx="0">
                  <c:v>495</c:v>
                </c:pt>
                <c:pt idx="3">
                  <c:v>433</c:v>
                </c:pt>
                <c:pt idx="6">
                  <c:v>395</c:v>
                </c:pt>
                <c:pt idx="9">
                  <c:v>383</c:v>
                </c:pt>
                <c:pt idx="12">
                  <c:v>475</c:v>
                </c:pt>
              </c:numCache>
            </c:numRef>
          </c:val>
          <c:extLst>
            <c:ext xmlns:c15="http://schemas.microsoft.com/office/drawing/2012/chart" uri="{02D57815-91ED-43cb-92C2-25804820EDAC}">
              <c15:filteredSeriesTitle>
                <c15:tx>
                  <c:strRef>
                    <c:extLst>
                      <c:ext uri="{02D57815-91ED-43cb-92C2-25804820EDAC}">
                        <c15:formulaRef>
                          <c15:sqref>[1]データシート!$A$46</c15:sqref>
                        </c15:formulaRef>
                      </c:ext>
                    </c:extLst>
                    <c:strCache>
                      <c:ptCount val="1"/>
                      <c:pt idx="0">
                        <c:v>公営企業債の元利償還金に対する繰入金</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[1]データシート!$B$40:$P$41</c15:sqref>
                        </c15:formulaRef>
                      </c:ext>
                    </c:extLst>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15:cat>
              </c15:filteredCategoryTitle>
            </c:ext>
            <c:ext xmlns:c16="http://schemas.microsoft.com/office/drawing/2014/chart" uri="{C3380CC4-5D6E-409C-BE32-E72D297353CC}">
              <c16:uniqueId val="{00000004-6D86-4C83-88D4-5D420EA6A7A5}"/>
            </c:ext>
          </c:extLst>
        </c:ser>
        <c:ser>
          <c:idx val="5"/>
          <c:order val="5"/>
          <c:spPr>
            <a:solidFill>
              <a:srgbClr val="008000"/>
            </a:solidFill>
            <a:ln w="3175">
              <a:solidFill>
                <a:srgbClr val="000000"/>
              </a:solidFill>
              <a:prstDash val="solid"/>
            </a:ln>
          </c:spPr>
          <c:invertIfNegative val="0"/>
          <c:val>
            <c:numRef>
              <c:f>[1]データシート!$B$47:$P$47</c:f>
              <c:numCache>
                <c:formatCode>General</c:formatCode>
                <c:ptCount val="15"/>
                <c:pt idx="0">
                  <c:v>0</c:v>
                </c:pt>
                <c:pt idx="3">
                  <c:v>0</c:v>
                </c:pt>
                <c:pt idx="6">
                  <c:v>0</c:v>
                </c:pt>
                <c:pt idx="9">
                  <c:v>0</c:v>
                </c:pt>
                <c:pt idx="12">
                  <c:v>0</c:v>
                </c:pt>
              </c:numCache>
            </c:numRef>
          </c:val>
          <c:extLst>
            <c:ext xmlns:c15="http://schemas.microsoft.com/office/drawing/2012/chart" uri="{02D57815-91ED-43cb-92C2-25804820EDAC}">
              <c15:filteredSeriesTitle>
                <c15:tx>
                  <c:strRef>
                    <c:extLst>
                      <c:ext uri="{02D57815-91ED-43cb-92C2-25804820EDAC}">
                        <c15:formulaRef>
                          <c15:sqref>[1]データシート!$A$47</c15:sqref>
                        </c15:formulaRef>
                      </c:ext>
                    </c:extLst>
                    <c:strCache>
                      <c:ptCount val="1"/>
                      <c:pt idx="0">
                        <c:v>満期一括償還地方債に係る年度割相当額</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[1]データシート!$B$40:$P$41</c15:sqref>
                        </c15:formulaRef>
                      </c:ext>
                    </c:extLst>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15:cat>
              </c15:filteredCategoryTitle>
            </c:ext>
            <c:ext xmlns:c16="http://schemas.microsoft.com/office/drawing/2014/chart" uri="{C3380CC4-5D6E-409C-BE32-E72D297353CC}">
              <c16:uniqueId val="{00000005-6D86-4C83-88D4-5D420EA6A7A5}"/>
            </c:ext>
          </c:extLst>
        </c:ser>
        <c:ser>
          <c:idx val="6"/>
          <c:order val="6"/>
          <c:spPr>
            <a:solidFill>
              <a:srgbClr val="00FFFF"/>
            </a:solidFill>
            <a:ln w="3175">
              <a:solidFill>
                <a:srgbClr val="000000"/>
              </a:solidFill>
              <a:prstDash val="solid"/>
            </a:ln>
          </c:spPr>
          <c:invertIfNegative val="0"/>
          <c:val>
            <c:numRef>
              <c:f>[1]データシート!$B$48:$P$48</c:f>
              <c:numCache>
                <c:formatCode>General</c:formatCode>
                <c:ptCount val="15"/>
                <c:pt idx="0">
                  <c:v>0</c:v>
                </c:pt>
                <c:pt idx="3">
                  <c:v>0</c:v>
                </c:pt>
                <c:pt idx="6">
                  <c:v>0</c:v>
                </c:pt>
                <c:pt idx="9">
                  <c:v>0</c:v>
                </c:pt>
                <c:pt idx="12">
                  <c:v>0</c:v>
                </c:pt>
              </c:numCache>
            </c:numRef>
          </c:val>
          <c:extLst>
            <c:ext xmlns:c15="http://schemas.microsoft.com/office/drawing/2012/chart" uri="{02D57815-91ED-43cb-92C2-25804820EDAC}">
              <c15:filteredSeriesTitle>
                <c15:tx>
                  <c:strRef>
                    <c:extLst>
                      <c:ext uri="{02D57815-91ED-43cb-92C2-25804820EDAC}">
                        <c15:formulaRef>
                          <c15:sqref>[1]データシート!$A$48</c15:sqref>
                        </c15:formulaRef>
                      </c:ext>
                    </c:extLst>
                    <c:strCache>
                      <c:ptCount val="1"/>
                      <c:pt idx="0">
                        <c:v>減債基金積立不足算定額</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[1]データシート!$B$40:$P$41</c15:sqref>
                        </c15:formulaRef>
                      </c:ext>
                    </c:extLst>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15:cat>
              </c15:filteredCategoryTitle>
            </c:ext>
            <c:ext xmlns:c16="http://schemas.microsoft.com/office/drawing/2014/chart" uri="{C3380CC4-5D6E-409C-BE32-E72D297353CC}">
              <c16:uniqueId val="{00000006-6D86-4C83-88D4-5D420EA6A7A5}"/>
            </c:ext>
          </c:extLst>
        </c:ser>
        <c:ser>
          <c:idx val="7"/>
          <c:order val="7"/>
          <c:spPr>
            <a:solidFill>
              <a:srgbClr val="FF8080"/>
            </a:solidFill>
            <a:ln w="3175">
              <a:solidFill>
                <a:srgbClr val="000000"/>
              </a:solidFill>
              <a:prstDash val="solid"/>
            </a:ln>
          </c:spPr>
          <c:invertIfNegative val="0"/>
          <c:val>
            <c:numRef>
              <c:f>[1]データシート!$B$49:$P$49</c:f>
              <c:numCache>
                <c:formatCode>General</c:formatCode>
                <c:ptCount val="15"/>
                <c:pt idx="0">
                  <c:v>1632</c:v>
                </c:pt>
                <c:pt idx="3">
                  <c:v>1576</c:v>
                </c:pt>
                <c:pt idx="6">
                  <c:v>1412</c:v>
                </c:pt>
                <c:pt idx="9">
                  <c:v>1398</c:v>
                </c:pt>
                <c:pt idx="12">
                  <c:v>1384</c:v>
                </c:pt>
              </c:numCache>
            </c:numRef>
          </c:val>
          <c:extLst>
            <c:ext xmlns:c15="http://schemas.microsoft.com/office/drawing/2012/chart" uri="{02D57815-91ED-43cb-92C2-25804820EDAC}">
              <c15:filteredSeriesTitle>
                <c15:tx>
                  <c:strRef>
                    <c:extLst>
                      <c:ext uri="{02D57815-91ED-43cb-92C2-25804820EDAC}">
                        <c15:formulaRef>
                          <c15:sqref>[1]データシート!$A$49</c15:sqref>
                        </c15:formulaRef>
                      </c:ext>
                    </c:extLst>
                    <c:strCache>
                      <c:ptCount val="1"/>
                      <c:pt idx="0">
                        <c:v>元利償還金</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[1]データシート!$B$40:$P$41</c15:sqref>
                        </c15:formulaRef>
                      </c:ext>
                    </c:extLst>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15:cat>
              </c15:filteredCategoryTitle>
            </c:ext>
            <c:ext xmlns:c16="http://schemas.microsoft.com/office/drawing/2014/chart" uri="{C3380CC4-5D6E-409C-BE32-E72D297353CC}">
              <c16:uniqueId val="{00000007-6D86-4C83-88D4-5D420EA6A7A5}"/>
            </c:ext>
          </c:extLst>
        </c:ser>
        <c:dLbls>
          <c:showLegendKey val="0"/>
          <c:showVal val="0"/>
          <c:showCatName val="0"/>
          <c:showSerName val="0"/>
          <c:showPercent val="0"/>
          <c:showBubbleSize val="0"/>
        </c:dLbls>
        <c:gapWidth val="100"/>
        <c:overlap val="100"/>
        <c:axId val="120254848"/>
        <c:axId val="120256768"/>
      </c:barChart>
      <c:lineChart>
        <c:grouping val="standard"/>
        <c:varyColors val="0"/>
        <c:ser>
          <c:idx val="8"/>
          <c:order val="8"/>
          <c:spPr>
            <a:ln w="38100">
              <a:solidFill>
                <a:srgbClr val="FF0000"/>
              </a:solidFill>
              <a:prstDash val="solid"/>
            </a:ln>
          </c:spPr>
          <c:marker>
            <c:symbol val="circle"/>
            <c:size val="15"/>
            <c:spPr>
              <a:solidFill>
                <a:srgbClr val="FF0000"/>
              </a:solidFill>
              <a:ln>
                <a:solidFill>
                  <a:srgbClr val="FF0000"/>
                </a:solidFill>
              </a:ln>
            </c:spPr>
          </c:marker>
          <c:val>
            <c:numRef>
              <c:f>[1]データシート!$B$50:$P$50</c:f>
              <c:numCache>
                <c:formatCode>General</c:formatCode>
                <c:ptCount val="15"/>
                <c:pt idx="0">
                  <c:v>#N/A</c:v>
                </c:pt>
                <c:pt idx="1">
                  <c:v>886</c:v>
                </c:pt>
                <c:pt idx="2">
                  <c:v>#N/A</c:v>
                </c:pt>
                <c:pt idx="3">
                  <c:v>#N/A</c:v>
                </c:pt>
                <c:pt idx="4">
                  <c:v>766</c:v>
                </c:pt>
                <c:pt idx="5">
                  <c:v>#N/A</c:v>
                </c:pt>
                <c:pt idx="6">
                  <c:v>#N/A</c:v>
                </c:pt>
                <c:pt idx="7">
                  <c:v>718</c:v>
                </c:pt>
                <c:pt idx="8">
                  <c:v>#N/A</c:v>
                </c:pt>
                <c:pt idx="9">
                  <c:v>#N/A</c:v>
                </c:pt>
                <c:pt idx="10">
                  <c:v>745</c:v>
                </c:pt>
                <c:pt idx="11">
                  <c:v>#N/A</c:v>
                </c:pt>
                <c:pt idx="12">
                  <c:v>#N/A</c:v>
                </c:pt>
                <c:pt idx="13">
                  <c:v>772</c:v>
                </c:pt>
                <c:pt idx="14">
                  <c:v>#N/A</c:v>
                </c:pt>
              </c:numCache>
            </c:numRef>
          </c:val>
          <c:smooth val="0"/>
          <c:extLst>
            <c:ext xmlns:c15="http://schemas.microsoft.com/office/drawing/2012/chart" uri="{02D57815-91ED-43cb-92C2-25804820EDAC}">
              <c15:filteredSeriesTitle>
                <c15:tx>
                  <c:strRef>
                    <c:extLst>
                      <c:ext uri="{02D57815-91ED-43cb-92C2-25804820EDAC}">
                        <c15:formulaRef>
                          <c15:sqref>[1]データシート!$A$50</c15:sqref>
                        </c15:formulaRef>
                      </c:ext>
                    </c:extLst>
                    <c:strCache>
                      <c:ptCount val="1"/>
                      <c:pt idx="0">
                        <c:v>実質公債費比率の分子</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[1]データシート!$B$40:$P$41</c15:sqref>
                        </c15:formulaRef>
                      </c:ext>
                    </c:extLst>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15:cat>
              </c15:filteredCategoryTitle>
            </c:ext>
            <c:ext xmlns:c16="http://schemas.microsoft.com/office/drawing/2014/chart" uri="{C3380CC4-5D6E-409C-BE32-E72D297353CC}">
              <c16:uniqueId val="{00000008-6D86-4C83-88D4-5D420EA6A7A5}"/>
            </c:ext>
          </c:extLst>
        </c:ser>
        <c:dLbls>
          <c:showLegendKey val="0"/>
          <c:showVal val="0"/>
          <c:showCatName val="0"/>
          <c:showSerName val="0"/>
          <c:showPercent val="0"/>
          <c:showBubbleSize val="0"/>
        </c:dLbls>
        <c:marker val="1"/>
        <c:smooth val="0"/>
        <c:axId val="120254848"/>
        <c:axId val="120256768"/>
      </c:lineChart>
      <c:catAx>
        <c:axId val="120254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0256768"/>
        <c:crosses val="autoZero"/>
        <c:auto val="1"/>
        <c:lblAlgn val="ctr"/>
        <c:lblOffset val="100"/>
        <c:tickLblSkip val="1"/>
        <c:tickMarkSkip val="1"/>
        <c:noMultiLvlLbl val="0"/>
      </c:catAx>
      <c:valAx>
        <c:axId val="1202567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02548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spPr>
            <a:solidFill>
              <a:srgbClr val="FFCC00"/>
            </a:solidFill>
            <a:ln w="3175">
              <a:solidFill>
                <a:srgbClr val="000000"/>
              </a:solidFill>
              <a:prstDash val="solid"/>
            </a:ln>
          </c:spPr>
          <c:invertIfNegative val="0"/>
          <c:val>
            <c:numRef>
              <c:f>[1]データシート!$B$56:$P$56</c:f>
              <c:numCache>
                <c:formatCode>General</c:formatCode>
                <c:ptCount val="15"/>
                <c:pt idx="2">
                  <c:v>14799</c:v>
                </c:pt>
                <c:pt idx="5">
                  <c:v>14770</c:v>
                </c:pt>
                <c:pt idx="8">
                  <c:v>14563</c:v>
                </c:pt>
                <c:pt idx="11">
                  <c:v>14415</c:v>
                </c:pt>
                <c:pt idx="14">
                  <c:v>13944</c:v>
                </c:pt>
              </c:numCache>
            </c:numRef>
          </c:val>
          <c:extLst>
            <c:ext xmlns:c15="http://schemas.microsoft.com/office/drawing/2012/chart" uri="{02D57815-91ED-43cb-92C2-25804820EDAC}">
              <c15:filteredSeriesTitle>
                <c15:tx>
                  <c:strRef>
                    <c:extLst>
                      <c:ext uri="{02D57815-91ED-43cb-92C2-25804820EDAC}">
                        <c15:formulaRef>
                          <c15:sqref>[1]データシート!$A$56</c15:sqref>
                        </c15:formulaRef>
                      </c:ext>
                    </c:extLst>
                    <c:strCache>
                      <c:ptCount val="1"/>
                      <c:pt idx="0">
                        <c:v>基準財政需要額算入見込額</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[1]データシート!$B$54:$P$55</c15:sqref>
                        </c15:formulaRef>
                      </c:ext>
                    </c:extLst>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15:cat>
              </c15:filteredCategoryTitle>
            </c:ext>
            <c:ext xmlns:c16="http://schemas.microsoft.com/office/drawing/2014/chart" uri="{C3380CC4-5D6E-409C-BE32-E72D297353CC}">
              <c16:uniqueId val="{00000000-DD8F-4667-B599-F49E4D78DD12}"/>
            </c:ext>
          </c:extLst>
        </c:ser>
        <c:ser>
          <c:idx val="1"/>
          <c:order val="1"/>
          <c:spPr>
            <a:solidFill>
              <a:srgbClr val="0000FF"/>
            </a:solidFill>
            <a:ln w="3175">
              <a:solidFill>
                <a:srgbClr val="000000"/>
              </a:solidFill>
              <a:prstDash val="solid"/>
            </a:ln>
          </c:spPr>
          <c:invertIfNegative val="0"/>
          <c:val>
            <c:numRef>
              <c:f>[1]データシート!$B$57:$P$57</c:f>
              <c:numCache>
                <c:formatCode>General</c:formatCode>
                <c:ptCount val="15"/>
                <c:pt idx="2">
                  <c:v>2652</c:v>
                </c:pt>
                <c:pt idx="5">
                  <c:v>2541</c:v>
                </c:pt>
                <c:pt idx="8">
                  <c:v>2769</c:v>
                </c:pt>
                <c:pt idx="11">
                  <c:v>2724</c:v>
                </c:pt>
                <c:pt idx="14">
                  <c:v>2697</c:v>
                </c:pt>
              </c:numCache>
            </c:numRef>
          </c:val>
          <c:extLst>
            <c:ext xmlns:c15="http://schemas.microsoft.com/office/drawing/2012/chart" uri="{02D57815-91ED-43cb-92C2-25804820EDAC}">
              <c15:filteredSeriesTitle>
                <c15:tx>
                  <c:strRef>
                    <c:extLst>
                      <c:ext uri="{02D57815-91ED-43cb-92C2-25804820EDAC}">
                        <c15:formulaRef>
                          <c15:sqref>[1]データシート!$A$57</c15:sqref>
                        </c15:formulaRef>
                      </c:ext>
                    </c:extLst>
                    <c:strCache>
                      <c:ptCount val="1"/>
                      <c:pt idx="0">
                        <c:v>充当可能特定歳入</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[1]データシート!$B$54:$P$55</c15:sqref>
                        </c15:formulaRef>
                      </c:ext>
                    </c:extLst>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15:cat>
              </c15:filteredCategoryTitle>
            </c:ext>
            <c:ext xmlns:c16="http://schemas.microsoft.com/office/drawing/2014/chart" uri="{C3380CC4-5D6E-409C-BE32-E72D297353CC}">
              <c16:uniqueId val="{00000001-DD8F-4667-B599-F49E4D78DD12}"/>
            </c:ext>
          </c:extLst>
        </c:ser>
        <c:ser>
          <c:idx val="2"/>
          <c:order val="2"/>
          <c:spPr>
            <a:solidFill>
              <a:srgbClr val="FF00FF"/>
            </a:solidFill>
            <a:ln w="3175">
              <a:solidFill>
                <a:srgbClr val="000000"/>
              </a:solidFill>
              <a:prstDash val="solid"/>
            </a:ln>
          </c:spPr>
          <c:invertIfNegative val="0"/>
          <c:val>
            <c:numRef>
              <c:f>[1]データシート!$B$58:$P$58</c:f>
              <c:numCache>
                <c:formatCode>General</c:formatCode>
                <c:ptCount val="15"/>
                <c:pt idx="2">
                  <c:v>2510</c:v>
                </c:pt>
                <c:pt idx="5">
                  <c:v>2642</c:v>
                </c:pt>
                <c:pt idx="8">
                  <c:v>3157</c:v>
                </c:pt>
                <c:pt idx="11">
                  <c:v>3841</c:v>
                </c:pt>
                <c:pt idx="14">
                  <c:v>3896</c:v>
                </c:pt>
              </c:numCache>
            </c:numRef>
          </c:val>
          <c:extLst>
            <c:ext xmlns:c15="http://schemas.microsoft.com/office/drawing/2012/chart" uri="{02D57815-91ED-43cb-92C2-25804820EDAC}">
              <c15:filteredSeriesTitle>
                <c15:tx>
                  <c:strRef>
                    <c:extLst>
                      <c:ext uri="{02D57815-91ED-43cb-92C2-25804820EDAC}">
                        <c15:formulaRef>
                          <c15:sqref>[1]データシート!$A$58</c15:sqref>
                        </c15:formulaRef>
                      </c:ext>
                    </c:extLst>
                    <c:strCache>
                      <c:ptCount val="1"/>
                      <c:pt idx="0">
                        <c:v>充当可能基金</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[1]データシート!$B$54:$P$55</c15:sqref>
                        </c15:formulaRef>
                      </c:ext>
                    </c:extLst>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15:cat>
              </c15:filteredCategoryTitle>
            </c:ext>
            <c:ext xmlns:c16="http://schemas.microsoft.com/office/drawing/2014/chart" uri="{C3380CC4-5D6E-409C-BE32-E72D297353CC}">
              <c16:uniqueId val="{00000002-DD8F-4667-B599-F49E4D78DD12}"/>
            </c:ext>
          </c:extLst>
        </c:ser>
        <c:ser>
          <c:idx val="3"/>
          <c:order val="3"/>
          <c:spPr>
            <a:solidFill>
              <a:srgbClr val="00FF00"/>
            </a:solidFill>
            <a:ln w="3175">
              <a:solidFill>
                <a:srgbClr val="000000"/>
              </a:solidFill>
              <a:prstDash val="solid"/>
            </a:ln>
          </c:spPr>
          <c:invertIfNegative val="0"/>
          <c:val>
            <c:numRef>
              <c:f>[1]データシート!$B$59:$P$59</c:f>
              <c:numCache>
                <c:formatCode>General</c:formatCode>
                <c:ptCount val="15"/>
                <c:pt idx="0">
                  <c:v>0</c:v>
                </c:pt>
                <c:pt idx="3">
                  <c:v>0</c:v>
                </c:pt>
                <c:pt idx="6">
                  <c:v>0</c:v>
                </c:pt>
                <c:pt idx="9">
                  <c:v>0</c:v>
                </c:pt>
                <c:pt idx="12">
                  <c:v>0</c:v>
                </c:pt>
              </c:numCache>
            </c:numRef>
          </c:val>
          <c:extLst>
            <c:ext xmlns:c15="http://schemas.microsoft.com/office/drawing/2012/chart" uri="{02D57815-91ED-43cb-92C2-25804820EDAC}">
              <c15:filteredSeriesTitle>
                <c15:tx>
                  <c:strRef>
                    <c:extLst>
                      <c:ext uri="{02D57815-91ED-43cb-92C2-25804820EDAC}">
                        <c15:formulaRef>
                          <c15:sqref>[1]データシート!$A$59</c15:sqref>
                        </c15:formulaRef>
                      </c:ext>
                    </c:extLst>
                    <c:strCache>
                      <c:ptCount val="1"/>
                      <c:pt idx="0">
                        <c:v>組合等連結実質赤字額負担見込額</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[1]データシート!$B$54:$P$55</c15:sqref>
                        </c15:formulaRef>
                      </c:ext>
                    </c:extLst>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15:cat>
              </c15:filteredCategoryTitle>
            </c:ext>
            <c:ext xmlns:c16="http://schemas.microsoft.com/office/drawing/2014/chart" uri="{C3380CC4-5D6E-409C-BE32-E72D297353CC}">
              <c16:uniqueId val="{00000003-DD8F-4667-B599-F49E4D78DD12}"/>
            </c:ext>
          </c:extLst>
        </c:ser>
        <c:ser>
          <c:idx val="4"/>
          <c:order val="4"/>
          <c:spPr>
            <a:solidFill>
              <a:srgbClr val="800080"/>
            </a:solidFill>
            <a:ln w="3175">
              <a:solidFill>
                <a:srgbClr val="000000"/>
              </a:solidFill>
              <a:prstDash val="solid"/>
            </a:ln>
          </c:spPr>
          <c:invertIfNegative val="0"/>
          <c:val>
            <c:numRef>
              <c:f>[1]データシート!$B$60:$P$60</c:f>
              <c:numCache>
                <c:formatCode>General</c:formatCode>
                <c:ptCount val="15"/>
                <c:pt idx="0">
                  <c:v>0</c:v>
                </c:pt>
                <c:pt idx="3">
                  <c:v>0</c:v>
                </c:pt>
                <c:pt idx="6">
                  <c:v>0</c:v>
                </c:pt>
                <c:pt idx="9">
                  <c:v>0</c:v>
                </c:pt>
                <c:pt idx="12">
                  <c:v>0</c:v>
                </c:pt>
              </c:numCache>
            </c:numRef>
          </c:val>
          <c:extLst>
            <c:ext xmlns:c15="http://schemas.microsoft.com/office/drawing/2012/chart" uri="{02D57815-91ED-43cb-92C2-25804820EDAC}">
              <c15:filteredSeriesTitle>
                <c15:tx>
                  <c:strRef>
                    <c:extLst>
                      <c:ext uri="{02D57815-91ED-43cb-92C2-25804820EDAC}">
                        <c15:formulaRef>
                          <c15:sqref>[1]データシート!$A$60</c15:sqref>
                        </c15:formulaRef>
                      </c:ext>
                    </c:extLst>
                    <c:strCache>
                      <c:ptCount val="1"/>
                      <c:pt idx="0">
                        <c:v>連結実質赤字額</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[1]データシート!$B$54:$P$55</c15:sqref>
                        </c15:formulaRef>
                      </c:ext>
                    </c:extLst>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15:cat>
              </c15:filteredCategoryTitle>
            </c:ext>
            <c:ext xmlns:c16="http://schemas.microsoft.com/office/drawing/2014/chart" uri="{C3380CC4-5D6E-409C-BE32-E72D297353CC}">
              <c16:uniqueId val="{00000004-DD8F-4667-B599-F49E4D78DD12}"/>
            </c:ext>
          </c:extLst>
        </c:ser>
        <c:ser>
          <c:idx val="5"/>
          <c:order val="5"/>
          <c:spPr>
            <a:solidFill>
              <a:srgbClr val="FFFF00"/>
            </a:solidFill>
            <a:ln w="3175">
              <a:solidFill>
                <a:srgbClr val="000000"/>
              </a:solidFill>
              <a:prstDash val="solid"/>
            </a:ln>
          </c:spPr>
          <c:invertIfNegative val="0"/>
          <c:val>
            <c:numRef>
              <c:f>[1]データシート!$B$61:$P$61</c:f>
              <c:numCache>
                <c:formatCode>General</c:formatCode>
                <c:ptCount val="15"/>
                <c:pt idx="0">
                  <c:v>0</c:v>
                </c:pt>
                <c:pt idx="3">
                  <c:v>0</c:v>
                </c:pt>
                <c:pt idx="6">
                  <c:v>0</c:v>
                </c:pt>
                <c:pt idx="9">
                  <c:v>0</c:v>
                </c:pt>
                <c:pt idx="12">
                  <c:v>0</c:v>
                </c:pt>
              </c:numCache>
            </c:numRef>
          </c:val>
          <c:extLst>
            <c:ext xmlns:c15="http://schemas.microsoft.com/office/drawing/2012/chart" uri="{02D57815-91ED-43cb-92C2-25804820EDAC}">
              <c15:filteredSeriesTitle>
                <c15:tx>
                  <c:strRef>
                    <c:extLst>
                      <c:ext uri="{02D57815-91ED-43cb-92C2-25804820EDAC}">
                        <c15:formulaRef>
                          <c15:sqref>[1]データシート!$A$61</c15:sqref>
                        </c15:formulaRef>
                      </c:ext>
                    </c:extLst>
                    <c:strCache>
                      <c:ptCount val="1"/>
                      <c:pt idx="0">
                        <c:v>設立法人等の負債額等負担見込額</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[1]データシート!$B$54:$P$55</c15:sqref>
                        </c15:formulaRef>
                      </c:ext>
                    </c:extLst>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15:cat>
              </c15:filteredCategoryTitle>
            </c:ext>
            <c:ext xmlns:c16="http://schemas.microsoft.com/office/drawing/2014/chart" uri="{C3380CC4-5D6E-409C-BE32-E72D297353CC}">
              <c16:uniqueId val="{00000005-DD8F-4667-B599-F49E4D78DD12}"/>
            </c:ext>
          </c:extLst>
        </c:ser>
        <c:ser>
          <c:idx val="6"/>
          <c:order val="6"/>
          <c:spPr>
            <a:solidFill>
              <a:srgbClr val="FF6600"/>
            </a:solidFill>
            <a:ln w="3175">
              <a:solidFill>
                <a:srgbClr val="000000"/>
              </a:solidFill>
              <a:prstDash val="solid"/>
            </a:ln>
          </c:spPr>
          <c:invertIfNegative val="0"/>
          <c:val>
            <c:numRef>
              <c:f>[1]データシート!$B$62:$P$62</c:f>
              <c:numCache>
                <c:formatCode>General</c:formatCode>
                <c:ptCount val="15"/>
                <c:pt idx="0">
                  <c:v>3004</c:v>
                </c:pt>
                <c:pt idx="3">
                  <c:v>2765</c:v>
                </c:pt>
                <c:pt idx="6">
                  <c:v>2576</c:v>
                </c:pt>
                <c:pt idx="9">
                  <c:v>2487</c:v>
                </c:pt>
                <c:pt idx="12">
                  <c:v>2434</c:v>
                </c:pt>
              </c:numCache>
            </c:numRef>
          </c:val>
          <c:extLst>
            <c:ext xmlns:c15="http://schemas.microsoft.com/office/drawing/2012/chart" uri="{02D57815-91ED-43cb-92C2-25804820EDAC}">
              <c15:filteredSeriesTitle>
                <c15:tx>
                  <c:strRef>
                    <c:extLst>
                      <c:ext uri="{02D57815-91ED-43cb-92C2-25804820EDAC}">
                        <c15:formulaRef>
                          <c15:sqref>[1]データシート!$A$62</c15:sqref>
                        </c15:formulaRef>
                      </c:ext>
                    </c:extLst>
                    <c:strCache>
                      <c:ptCount val="1"/>
                      <c:pt idx="0">
                        <c:v>退職手当負担見込額</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[1]データシート!$B$54:$P$55</c15:sqref>
                        </c15:formulaRef>
                      </c:ext>
                    </c:extLst>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15:cat>
              </c15:filteredCategoryTitle>
            </c:ext>
            <c:ext xmlns:c16="http://schemas.microsoft.com/office/drawing/2014/chart" uri="{C3380CC4-5D6E-409C-BE32-E72D297353CC}">
              <c16:uniqueId val="{00000006-DD8F-4667-B599-F49E4D78DD12}"/>
            </c:ext>
          </c:extLst>
        </c:ser>
        <c:ser>
          <c:idx val="7"/>
          <c:order val="7"/>
          <c:spPr>
            <a:solidFill>
              <a:srgbClr val="9999FF"/>
            </a:solidFill>
            <a:ln w="3175">
              <a:solidFill>
                <a:srgbClr val="000000"/>
              </a:solidFill>
              <a:prstDash val="solid"/>
            </a:ln>
          </c:spPr>
          <c:invertIfNegative val="0"/>
          <c:val>
            <c:numRef>
              <c:f>[1]データシート!$B$63:$P$63</c:f>
              <c:numCache>
                <c:formatCode>General</c:formatCode>
                <c:ptCount val="15"/>
                <c:pt idx="0">
                  <c:v>1364</c:v>
                </c:pt>
                <c:pt idx="3">
                  <c:v>1257</c:v>
                </c:pt>
                <c:pt idx="6">
                  <c:v>1090</c:v>
                </c:pt>
                <c:pt idx="9">
                  <c:v>966</c:v>
                </c:pt>
                <c:pt idx="12">
                  <c:v>877</c:v>
                </c:pt>
              </c:numCache>
            </c:numRef>
          </c:val>
          <c:extLst>
            <c:ext xmlns:c15="http://schemas.microsoft.com/office/drawing/2012/chart" uri="{02D57815-91ED-43cb-92C2-25804820EDAC}">
              <c15:filteredSeriesTitle>
                <c15:tx>
                  <c:strRef>
                    <c:extLst>
                      <c:ext uri="{02D57815-91ED-43cb-92C2-25804820EDAC}">
                        <c15:formulaRef>
                          <c15:sqref>[1]データシート!$A$63</c15:sqref>
                        </c15:formulaRef>
                      </c:ext>
                    </c:extLst>
                    <c:strCache>
                      <c:ptCount val="1"/>
                      <c:pt idx="0">
                        <c:v>組合等負担等見込額</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[1]データシート!$B$54:$P$55</c15:sqref>
                        </c15:formulaRef>
                      </c:ext>
                    </c:extLst>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15:cat>
              </c15:filteredCategoryTitle>
            </c:ext>
            <c:ext xmlns:c16="http://schemas.microsoft.com/office/drawing/2014/chart" uri="{C3380CC4-5D6E-409C-BE32-E72D297353CC}">
              <c16:uniqueId val="{00000007-DD8F-4667-B599-F49E4D78DD12}"/>
            </c:ext>
          </c:extLst>
        </c:ser>
        <c:ser>
          <c:idx val="8"/>
          <c:order val="8"/>
          <c:spPr>
            <a:solidFill>
              <a:srgbClr val="008000"/>
            </a:solidFill>
            <a:ln w="3175">
              <a:solidFill>
                <a:srgbClr val="000000"/>
              </a:solidFill>
              <a:prstDash val="solid"/>
            </a:ln>
          </c:spPr>
          <c:invertIfNegative val="0"/>
          <c:val>
            <c:numRef>
              <c:f>[1]データシート!$B$64:$P$64</c:f>
              <c:numCache>
                <c:formatCode>General</c:formatCode>
                <c:ptCount val="15"/>
                <c:pt idx="0">
                  <c:v>7168</c:v>
                </c:pt>
                <c:pt idx="3">
                  <c:v>6467</c:v>
                </c:pt>
                <c:pt idx="6">
                  <c:v>5850</c:v>
                </c:pt>
                <c:pt idx="9">
                  <c:v>5309</c:v>
                </c:pt>
                <c:pt idx="12">
                  <c:v>5354</c:v>
                </c:pt>
              </c:numCache>
            </c:numRef>
          </c:val>
          <c:extLst>
            <c:ext xmlns:c15="http://schemas.microsoft.com/office/drawing/2012/chart" uri="{02D57815-91ED-43cb-92C2-25804820EDAC}">
              <c15:filteredSeriesTitle>
                <c15:tx>
                  <c:strRef>
                    <c:extLst>
                      <c:ext uri="{02D57815-91ED-43cb-92C2-25804820EDAC}">
                        <c15:formulaRef>
                          <c15:sqref>[1]データシート!$A$64</c15:sqref>
                        </c15:formulaRef>
                      </c:ext>
                    </c:extLst>
                    <c:strCache>
                      <c:ptCount val="1"/>
                      <c:pt idx="0">
                        <c:v>公営企業債等繰入見込額</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[1]データシート!$B$54:$P$55</c15:sqref>
                        </c15:formulaRef>
                      </c:ext>
                    </c:extLst>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15:cat>
              </c15:filteredCategoryTitle>
            </c:ext>
            <c:ext xmlns:c16="http://schemas.microsoft.com/office/drawing/2014/chart" uri="{C3380CC4-5D6E-409C-BE32-E72D297353CC}">
              <c16:uniqueId val="{00000008-DD8F-4667-B599-F49E4D78DD12}"/>
            </c:ext>
          </c:extLst>
        </c:ser>
        <c:ser>
          <c:idx val="9"/>
          <c:order val="9"/>
          <c:spPr>
            <a:solidFill>
              <a:srgbClr val="00FFFF"/>
            </a:solidFill>
            <a:ln w="3175">
              <a:solidFill>
                <a:srgbClr val="000000"/>
              </a:solidFill>
              <a:prstDash val="solid"/>
            </a:ln>
          </c:spPr>
          <c:invertIfNegative val="0"/>
          <c:val>
            <c:numRef>
              <c:f>[1]データシート!$B$65:$P$65</c:f>
              <c:numCache>
                <c:formatCode>General</c:formatCode>
                <c:ptCount val="15"/>
                <c:pt idx="0">
                  <c:v>1271</c:v>
                </c:pt>
                <c:pt idx="3">
                  <c:v>1037</c:v>
                </c:pt>
                <c:pt idx="6">
                  <c:v>802</c:v>
                </c:pt>
                <c:pt idx="9">
                  <c:v>456</c:v>
                </c:pt>
                <c:pt idx="12">
                  <c:v>259</c:v>
                </c:pt>
              </c:numCache>
            </c:numRef>
          </c:val>
          <c:extLst>
            <c:ext xmlns:c15="http://schemas.microsoft.com/office/drawing/2012/chart" uri="{02D57815-91ED-43cb-92C2-25804820EDAC}">
              <c15:filteredSeriesTitle>
                <c15:tx>
                  <c:strRef>
                    <c:extLst>
                      <c:ext uri="{02D57815-91ED-43cb-92C2-25804820EDAC}">
                        <c15:formulaRef>
                          <c15:sqref>[1]データシート!$A$65</c15:sqref>
                        </c15:formulaRef>
                      </c:ext>
                    </c:extLst>
                    <c:strCache>
                      <c:ptCount val="1"/>
                      <c:pt idx="0">
                        <c:v>債務負担行為に基づく支出予定額</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[1]データシート!$B$54:$P$55</c15:sqref>
                        </c15:formulaRef>
                      </c:ext>
                    </c:extLst>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15:cat>
              </c15:filteredCategoryTitle>
            </c:ext>
            <c:ext xmlns:c16="http://schemas.microsoft.com/office/drawing/2014/chart" uri="{C3380CC4-5D6E-409C-BE32-E72D297353CC}">
              <c16:uniqueId val="{00000009-DD8F-4667-B599-F49E4D78DD12}"/>
            </c:ext>
          </c:extLst>
        </c:ser>
        <c:ser>
          <c:idx val="10"/>
          <c:order val="10"/>
          <c:spPr>
            <a:solidFill>
              <a:srgbClr val="FF8080"/>
            </a:solidFill>
            <a:ln w="3175">
              <a:solidFill>
                <a:srgbClr val="000000"/>
              </a:solidFill>
              <a:prstDash val="solid"/>
            </a:ln>
          </c:spPr>
          <c:invertIfNegative val="0"/>
          <c:val>
            <c:numRef>
              <c:f>[1]データシート!$B$66:$P$66</c:f>
              <c:numCache>
                <c:formatCode>General</c:formatCode>
                <c:ptCount val="15"/>
                <c:pt idx="0">
                  <c:v>14155</c:v>
                </c:pt>
                <c:pt idx="3">
                  <c:v>14397</c:v>
                </c:pt>
                <c:pt idx="6">
                  <c:v>14883</c:v>
                </c:pt>
                <c:pt idx="9">
                  <c:v>14887</c:v>
                </c:pt>
                <c:pt idx="12">
                  <c:v>14701</c:v>
                </c:pt>
              </c:numCache>
            </c:numRef>
          </c:val>
          <c:extLst>
            <c:ext xmlns:c15="http://schemas.microsoft.com/office/drawing/2012/chart" uri="{02D57815-91ED-43cb-92C2-25804820EDAC}">
              <c15:filteredSeriesTitle>
                <c15:tx>
                  <c:strRef>
                    <c:extLst>
                      <c:ext uri="{02D57815-91ED-43cb-92C2-25804820EDAC}">
                        <c15:formulaRef>
                          <c15:sqref>[1]データシート!$A$66</c15:sqref>
                        </c15:formulaRef>
                      </c:ext>
                    </c:extLst>
                    <c:strCache>
                      <c:ptCount val="1"/>
                      <c:pt idx="0">
                        <c:v>一般会計等に係る地方債の現在高</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[1]データシート!$B$54:$P$55</c15:sqref>
                        </c15:formulaRef>
                      </c:ext>
                    </c:extLst>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15:cat>
              </c15:filteredCategoryTitle>
            </c:ext>
            <c:ext xmlns:c16="http://schemas.microsoft.com/office/drawing/2014/chart" uri="{C3380CC4-5D6E-409C-BE32-E72D297353CC}">
              <c16:uniqueId val="{0000000A-DD8F-4667-B599-F49E4D78DD12}"/>
            </c:ext>
          </c:extLst>
        </c:ser>
        <c:dLbls>
          <c:showLegendKey val="0"/>
          <c:showVal val="0"/>
          <c:showCatName val="0"/>
          <c:showSerName val="0"/>
          <c:showPercent val="0"/>
          <c:showBubbleSize val="0"/>
        </c:dLbls>
        <c:gapWidth val="100"/>
        <c:overlap val="100"/>
        <c:axId val="136131712"/>
        <c:axId val="136133632"/>
      </c:barChart>
      <c:lineChart>
        <c:grouping val="standard"/>
        <c:varyColors val="0"/>
        <c:ser>
          <c:idx val="11"/>
          <c:order val="11"/>
          <c:spPr>
            <a:ln w="38100">
              <a:solidFill>
                <a:srgbClr val="FF0000"/>
              </a:solidFill>
              <a:prstDash val="solid"/>
            </a:ln>
          </c:spPr>
          <c:marker>
            <c:symbol val="circle"/>
            <c:size val="15"/>
            <c:spPr>
              <a:solidFill>
                <a:srgbClr val="FF0000"/>
              </a:solidFill>
              <a:ln w="38100">
                <a:solidFill>
                  <a:srgbClr val="FF0000"/>
                </a:solidFill>
              </a:ln>
            </c:spPr>
          </c:marker>
          <c:val>
            <c:numRef>
              <c:f>[1]データシート!$B$67:$P$67</c:f>
              <c:numCache>
                <c:formatCode>General</c:formatCode>
                <c:ptCount val="15"/>
                <c:pt idx="0">
                  <c:v>#N/A</c:v>
                </c:pt>
                <c:pt idx="1">
                  <c:v>7002</c:v>
                </c:pt>
                <c:pt idx="2">
                  <c:v>#N/A</c:v>
                </c:pt>
                <c:pt idx="3">
                  <c:v>#N/A</c:v>
                </c:pt>
                <c:pt idx="4">
                  <c:v>5969</c:v>
                </c:pt>
                <c:pt idx="5">
                  <c:v>#N/A</c:v>
                </c:pt>
                <c:pt idx="6">
                  <c:v>#N/A</c:v>
                </c:pt>
                <c:pt idx="7">
                  <c:v>4713</c:v>
                </c:pt>
                <c:pt idx="8">
                  <c:v>#N/A</c:v>
                </c:pt>
                <c:pt idx="9">
                  <c:v>#N/A</c:v>
                </c:pt>
                <c:pt idx="10">
                  <c:v>3125</c:v>
                </c:pt>
                <c:pt idx="11">
                  <c:v>#N/A</c:v>
                </c:pt>
                <c:pt idx="12">
                  <c:v>#N/A</c:v>
                </c:pt>
                <c:pt idx="13">
                  <c:v>3088</c:v>
                </c:pt>
                <c:pt idx="14">
                  <c:v>#N/A</c:v>
                </c:pt>
              </c:numCache>
            </c:numRef>
          </c:val>
          <c:smooth val="0"/>
          <c:extLst>
            <c:ext xmlns:c15="http://schemas.microsoft.com/office/drawing/2012/chart" uri="{02D57815-91ED-43cb-92C2-25804820EDAC}">
              <c15:filteredSeriesTitle>
                <c15:tx>
                  <c:strRef>
                    <c:extLst>
                      <c:ext uri="{02D57815-91ED-43cb-92C2-25804820EDAC}">
                        <c15:formulaRef>
                          <c15:sqref>[1]データシート!$A$67</c15:sqref>
                        </c15:formulaRef>
                      </c:ext>
                    </c:extLst>
                    <c:strCache>
                      <c:ptCount val="1"/>
                      <c:pt idx="0">
                        <c:v>将来負担比率の分子</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[1]データシート!$B$54:$P$55</c15:sqref>
                        </c15:formulaRef>
                      </c:ext>
                    </c:extLst>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15:cat>
              </c15:filteredCategoryTitle>
            </c:ext>
            <c:ext xmlns:c16="http://schemas.microsoft.com/office/drawing/2014/chart" uri="{C3380CC4-5D6E-409C-BE32-E72D297353CC}">
              <c16:uniqueId val="{0000000B-DD8F-4667-B599-F49E4D78DD12}"/>
            </c:ext>
          </c:extLst>
        </c:ser>
        <c:dLbls>
          <c:showLegendKey val="0"/>
          <c:showVal val="0"/>
          <c:showCatName val="0"/>
          <c:showSerName val="0"/>
          <c:showPercent val="0"/>
          <c:showBubbleSize val="0"/>
        </c:dLbls>
        <c:marker val="1"/>
        <c:smooth val="0"/>
        <c:axId val="136131712"/>
        <c:axId val="136133632"/>
      </c:lineChart>
      <c:catAx>
        <c:axId val="136131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6133632"/>
        <c:crosses val="autoZero"/>
        <c:auto val="1"/>
        <c:lblAlgn val="ctr"/>
        <c:lblOffset val="100"/>
        <c:tickLblSkip val="1"/>
        <c:tickMarkSkip val="1"/>
        <c:noMultiLvlLbl val="0"/>
      </c:catAx>
      <c:valAx>
        <c:axId val="1361336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61317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spPr>
            <a:pattFill prst="pct70">
              <a:fgClr>
                <a:srgbClr val="843C0C"/>
              </a:fgClr>
              <a:bgClr>
                <a:schemeClr val="bg1"/>
              </a:bgClr>
            </a:pattFill>
            <a:ln w="3175">
              <a:noFill/>
              <a:prstDash val="solid"/>
            </a:ln>
          </c:spPr>
          <c:invertIfNegative val="0"/>
          <c:val>
            <c:numRef>
              <c:f>[1]データシート!$B$72:$D$72</c:f>
              <c:numCache>
                <c:formatCode>#,##0;"▲ "#,##0</c:formatCode>
                <c:ptCount val="3"/>
                <c:pt idx="0">
                  <c:v>2039</c:v>
                </c:pt>
                <c:pt idx="1">
                  <c:v>2119</c:v>
                </c:pt>
                <c:pt idx="2">
                  <c:v>2067</c:v>
                </c:pt>
              </c:numCache>
            </c:numRef>
          </c:val>
          <c:extLst>
            <c:ext xmlns:c15="http://schemas.microsoft.com/office/drawing/2012/chart" uri="{02D57815-91ED-43cb-92C2-25804820EDAC}">
              <c15:filteredSeriesTitle>
                <c15:tx>
                  <c:strRef>
                    <c:extLst>
                      <c:ext uri="{02D57815-91ED-43cb-92C2-25804820EDAC}">
                        <c15:formulaRef>
                          <c15:sqref>[1]データシート!$A$72</c15:sqref>
                        </c15:formulaRef>
                      </c:ext>
                    </c:extLst>
                    <c:strCache>
                      <c:ptCount val="1"/>
                      <c:pt idx="0">
                        <c:v>財政調整基金</c:v>
                      </c:pt>
                    </c:strCache>
                  </c:strRef>
                </c15:tx>
              </c15:filteredSeriesTitle>
            </c:ext>
            <c:ext xmlns:c15="http://schemas.microsoft.com/office/drawing/2012/chart" uri="{02D57815-91ED-43cb-92C2-25804820EDAC}">
              <c15:filteredCategoryTitle>
                <c15:cat>
                  <c:strRef>
                    <c:extLst>
                      <c:ext uri="{02D57815-91ED-43cb-92C2-25804820EDAC}">
                        <c15:formulaRef>
                          <c15:sqref>[1]データシート!$B$71:$D$71</c15:sqref>
                        </c15:formulaRef>
                      </c:ext>
                    </c:extLst>
                    <c:strCache>
                      <c:ptCount val="3"/>
                      <c:pt idx="0">
                        <c:v>H27</c:v>
                      </c:pt>
                      <c:pt idx="1">
                        <c:v>H28</c:v>
                      </c:pt>
                      <c:pt idx="2">
                        <c:v>H29</c:v>
                      </c:pt>
                    </c:strCache>
                  </c:strRef>
                </c15:cat>
              </c15:filteredCategoryTitle>
            </c:ext>
            <c:ext xmlns:c16="http://schemas.microsoft.com/office/drawing/2014/chart" uri="{C3380CC4-5D6E-409C-BE32-E72D297353CC}">
              <c16:uniqueId val="{00000000-9314-4BB9-A1B2-9709041D3F86}"/>
            </c:ext>
          </c:extLst>
        </c:ser>
        <c:ser>
          <c:idx val="0"/>
          <c:order val="1"/>
          <c:spPr>
            <a:pattFill prst="smGrid">
              <a:fgClr>
                <a:srgbClr val="FF66CC"/>
              </a:fgClr>
              <a:bgClr>
                <a:schemeClr val="bg1"/>
              </a:bgClr>
            </a:pattFill>
            <a:ln w="3175">
              <a:noFill/>
              <a:prstDash val="solid"/>
            </a:ln>
          </c:spPr>
          <c:invertIfNegative val="0"/>
          <c:val>
            <c:numRef>
              <c:f>[1]データシート!$B$73:$D$73</c:f>
              <c:numCache>
                <c:formatCode>#,##0;"▲ "#,##0</c:formatCode>
                <c:ptCount val="3"/>
                <c:pt idx="0">
                  <c:v>1</c:v>
                </c:pt>
                <c:pt idx="1">
                  <c:v>6</c:v>
                </c:pt>
                <c:pt idx="2">
                  <c:v>11</c:v>
                </c:pt>
              </c:numCache>
            </c:numRef>
          </c:val>
          <c:extLst>
            <c:ext xmlns:c15="http://schemas.microsoft.com/office/drawing/2012/chart" uri="{02D57815-91ED-43cb-92C2-25804820EDAC}">
              <c15:filteredSeriesTitle>
                <c15:tx>
                  <c:strRef>
                    <c:extLst>
                      <c:ext uri="{02D57815-91ED-43cb-92C2-25804820EDAC}">
                        <c15:formulaRef>
                          <c15:sqref>[1]データシート!$A$73</c15:sqref>
                        </c15:formulaRef>
                      </c:ext>
                    </c:extLst>
                    <c:strCache>
                      <c:ptCount val="1"/>
                      <c:pt idx="0">
                        <c:v>減債基金</c:v>
                      </c:pt>
                    </c:strCache>
                  </c:strRef>
                </c15:tx>
              </c15:filteredSeriesTitle>
            </c:ext>
            <c:ext xmlns:c15="http://schemas.microsoft.com/office/drawing/2012/chart" uri="{02D57815-91ED-43cb-92C2-25804820EDAC}">
              <c15:filteredCategoryTitle>
                <c15:cat>
                  <c:strRef>
                    <c:extLst>
                      <c:ext uri="{02D57815-91ED-43cb-92C2-25804820EDAC}">
                        <c15:formulaRef>
                          <c15:sqref>[1]データシート!$B$71:$D$71</c15:sqref>
                        </c15:formulaRef>
                      </c:ext>
                    </c:extLst>
                    <c:strCache>
                      <c:ptCount val="3"/>
                      <c:pt idx="0">
                        <c:v>H27</c:v>
                      </c:pt>
                      <c:pt idx="1">
                        <c:v>H28</c:v>
                      </c:pt>
                      <c:pt idx="2">
                        <c:v>H29</c:v>
                      </c:pt>
                    </c:strCache>
                  </c:strRef>
                </c15:cat>
              </c15:filteredCategoryTitle>
            </c:ext>
            <c:ext xmlns:c16="http://schemas.microsoft.com/office/drawing/2014/chart" uri="{C3380CC4-5D6E-409C-BE32-E72D297353CC}">
              <c16:uniqueId val="{00000001-9314-4BB9-A1B2-9709041D3F86}"/>
            </c:ext>
          </c:extLst>
        </c:ser>
        <c:ser>
          <c:idx val="1"/>
          <c:order val="2"/>
          <c:spPr>
            <a:solidFill>
              <a:srgbClr val="2E75B6"/>
            </a:solidFill>
            <a:ln>
              <a:noFill/>
            </a:ln>
          </c:spPr>
          <c:invertIfNegative val="0"/>
          <c:val>
            <c:numRef>
              <c:f>[1]データシート!$B$74:$D$74</c:f>
              <c:numCache>
                <c:formatCode>#,##0;"▲ "#,##0</c:formatCode>
                <c:ptCount val="3"/>
                <c:pt idx="0">
                  <c:v>690</c:v>
                </c:pt>
                <c:pt idx="1">
                  <c:v>1056</c:v>
                </c:pt>
                <c:pt idx="2">
                  <c:v>1178</c:v>
                </c:pt>
              </c:numCache>
            </c:numRef>
          </c:val>
          <c:extLst>
            <c:ext xmlns:c15="http://schemas.microsoft.com/office/drawing/2012/chart" uri="{02D57815-91ED-43cb-92C2-25804820EDAC}">
              <c15:filteredSeriesTitle>
                <c15:tx>
                  <c:strRef>
                    <c:extLst>
                      <c:ext uri="{02D57815-91ED-43cb-92C2-25804820EDAC}">
                        <c15:formulaRef>
                          <c15:sqref>[1]データシート!$A$74</c15:sqref>
                        </c15:formulaRef>
                      </c:ext>
                    </c:extLst>
                    <c:strCache>
                      <c:ptCount val="1"/>
                      <c:pt idx="0">
                        <c:v>その他特定目的基金</c:v>
                      </c:pt>
                    </c:strCache>
                  </c:strRef>
                </c15:tx>
              </c15:filteredSeriesTitle>
            </c:ext>
            <c:ext xmlns:c15="http://schemas.microsoft.com/office/drawing/2012/chart" uri="{02D57815-91ED-43cb-92C2-25804820EDAC}">
              <c15:filteredCategoryTitle>
                <c15:cat>
                  <c:strRef>
                    <c:extLst>
                      <c:ext uri="{02D57815-91ED-43cb-92C2-25804820EDAC}">
                        <c15:formulaRef>
                          <c15:sqref>[1]データシート!$B$71:$D$71</c15:sqref>
                        </c15:formulaRef>
                      </c:ext>
                    </c:extLst>
                    <c:strCache>
                      <c:ptCount val="3"/>
                      <c:pt idx="0">
                        <c:v>H27</c:v>
                      </c:pt>
                      <c:pt idx="1">
                        <c:v>H28</c:v>
                      </c:pt>
                      <c:pt idx="2">
                        <c:v>H29</c:v>
                      </c:pt>
                    </c:strCache>
                  </c:strRef>
                </c15:cat>
              </c15:filteredCategoryTitle>
            </c:ext>
            <c:ext xmlns:c16="http://schemas.microsoft.com/office/drawing/2014/chart" uri="{C3380CC4-5D6E-409C-BE32-E72D297353CC}">
              <c16:uniqueId val="{00000002-9314-4BB9-A1B2-9709041D3F86}"/>
            </c:ext>
          </c:extLst>
        </c:ser>
        <c:dLbls>
          <c:showLegendKey val="0"/>
          <c:showVal val="0"/>
          <c:showCatName val="0"/>
          <c:showSerName val="0"/>
          <c:showPercent val="0"/>
          <c:showBubbleSize val="0"/>
        </c:dLbls>
        <c:gapWidth val="120"/>
        <c:overlap val="100"/>
        <c:axId val="120259328"/>
        <c:axId val="120261248"/>
      </c:barChart>
      <c:catAx>
        <c:axId val="120259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20261248"/>
        <c:crosses val="autoZero"/>
        <c:auto val="1"/>
        <c:lblAlgn val="ctr"/>
        <c:lblOffset val="100"/>
        <c:tickLblSkip val="1"/>
        <c:tickMarkSkip val="1"/>
        <c:noMultiLvlLbl val="0"/>
      </c:catAx>
      <c:valAx>
        <c:axId val="12026124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202593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{FCEBA785-8940-43D7-BFA5-BB19BDF96B9B}</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4DC3-420D-96A6-9D8166927F5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{CDB53310-CE2F-4EFB-8470-34583FF25A97}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DC3-420D-96A6-9D8166927F5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{5610C2E3-65D4-4707-A4B6-6212FA9E0EA4}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DC3-420D-96A6-9D8166927F5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{AF56152A-A2BC-402A-A2BB-22B270A0C060}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DC3-420D-96A6-9D8166927F5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{E1F49ECB-29C8-45D5-BC43-9739F5A75C7C}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DC3-420D-96A6-9D8166927F52}"/>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{27E9B4A9-029B-405C-A477-DF40DE0FCA9F}</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4DC3-420D-96A6-9D8166927F52}"/>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{C06307C0-BB59-4203-9D90-3A4A37A9572E}</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4DC3-420D-96A6-9D8166927F52}"/>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{D4D0AC00-D039-4959-B512-D9B5621CC9B4}</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4DC3-420D-96A6-9D8166927F52}"/>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{811224A4-057B-45FE-9CB6-3821C4B0F981}</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4DC3-420D-96A6-9D8166927F5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53.5</c:v>
                </c:pt>
                <c:pt idx="24">
                  <c:v>54.7</c:v>
                </c:pt>
                <c:pt idx="32">
                  <c:v>56.1</c:v>
                </c:pt>
              </c:numCache>
            </c:numRef>
          </c:xVal>
          <c:yVal>
            <c:numRef>
              <c:f>公会計指標分析・財政指標組合せ分析表!$BP$51:$DC$51</c:f>
              <c:numCache>
                <c:formatCode>#,##0.0;"▲ "#,##0.0</c:formatCode>
                <c:ptCount val="40"/>
                <c:pt idx="16">
                  <c:v>57.9</c:v>
                </c:pt>
                <c:pt idx="24">
                  <c:v>38.4</c:v>
                </c:pt>
                <c:pt idx="32">
                  <c:v>37.5</c:v>
                </c:pt>
              </c:numCache>
            </c:numRef>
          </c:yVal>
          <c:smooth val="0"/>
          <c:extLst>
            <c:ext xmlns:c16="http://schemas.microsoft.com/office/drawing/2014/chart" uri="{C3380CC4-5D6E-409C-BE32-E72D297353CC}">
              <c16:uniqueId val="{00000009-4DC3-420D-96A6-9D8166927F5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{2941A48E-B427-4C07-B557-B7E76C044B45}</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4DC3-420D-96A6-9D8166927F5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{E6E644F6-66CF-4086-B347-F3F4DC1CB8E9}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DC3-420D-96A6-9D8166927F5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{2101E5C6-91DF-4E1F-B9B3-B8C9FB5D1AB9}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DC3-420D-96A6-9D8166927F5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{A7A2C473-869E-438E-AB2A-FE934D1C0E37}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DC3-420D-96A6-9D8166927F5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{6B6EC80E-C4B5-4B13-A5D5-275CE5DBCFE1}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DC3-420D-96A6-9D8166927F52}"/>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{B7EA9E9E-8D22-48CD-A6AD-B03E0495908B}</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4DC3-420D-96A6-9D8166927F52}"/>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{37EB538D-7B58-4F37-AB44-5E7809072B52}</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4DC3-420D-96A6-9D8166927F52}"/>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{AD2865A5-3081-4C82-9A01-34FD51877209}</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4DC3-420D-96A6-9D8166927F52}"/>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{3C44076A-1246-4C27-8420-CE461D447EC9}</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4DC3-420D-96A6-9D8166927F5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52.9</c:v>
                </c:pt>
                <c:pt idx="24">
                  <c:v>58.3</c:v>
                </c:pt>
                <c:pt idx="32">
                  <c:v>58.8</c:v>
                </c:pt>
              </c:numCache>
            </c:numRef>
          </c:xVal>
          <c:yVal>
            <c:numRef>
              <c:f>公会計指標分析・財政指標組合せ分析表!$BP$55:$DC$55</c:f>
              <c:numCache>
                <c:formatCode>#,##0.0;"▲ "#,##0.0</c:formatCode>
                <c:ptCount val="40"/>
                <c:pt idx="16">
                  <c:v>58.5</c:v>
                </c:pt>
                <c:pt idx="24">
                  <c:v>54.6</c:v>
                </c:pt>
                <c:pt idx="32">
                  <c:v>53.2</c:v>
                </c:pt>
              </c:numCache>
            </c:numRef>
          </c:yVal>
          <c:smooth val="0"/>
          <c:extLst>
            <c:ext xmlns:c16="http://schemas.microsoft.com/office/drawing/2014/chart" uri="{C3380CC4-5D6E-409C-BE32-E72D297353CC}">
              <c16:uniqueId val="{00000013-4DC3-420D-96A6-9D8166927F52}"/>
            </c:ext>
          </c:extLst>
        </c:ser>
        <c:dLbls>
          <c:showLegendKey val="0"/>
          <c:showVal val="1"/>
          <c:showCatName val="0"/>
          <c:showSerName val="0"/>
          <c:showPercent val="0"/>
          <c:showBubbleSize val="0"/>
        </c:dLbls>
        <c:axId val="134925312"/>
        <c:axId val="150352256"/>
      </c:scatterChart>
      <c:valAx>
        <c:axId val="134925312"/>
        <c:scaling>
          <c:orientation val="minMax"/>
          <c:max val="59.300000000000004"/>
          <c:min val="52.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0352256"/>
        <c:crosses val="autoZero"/>
        <c:crossBetween val="midCat"/>
      </c:valAx>
      <c:valAx>
        <c:axId val="150352256"/>
        <c:scaling>
          <c:orientation val="minMax"/>
          <c:max val="62"/>
          <c:min val="3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492531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{B47D233C-19BD-4707-BF53-350379ED7F97}</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9E86-4ACF-9F68-13388E21C7E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{23A6E261-142C-4844-9849-8EF65EA0EBD9}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E86-4ACF-9F68-13388E21C7E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{464D4F3D-93E6-42C4-9B0A-95F8921D77CA}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E86-4ACF-9F68-13388E21C7E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{DDD4B2A4-1940-4FCD-A7E7-D61AED7E0335}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E86-4ACF-9F68-13388E21C7E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{11A71F9B-494A-41A7-9608-CFC28A5F26B2}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E86-4ACF-9F68-13388E21C7E6}"/>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{4805371A-9CC7-4D15-BE70-EE9F17DAA318}</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9E86-4ACF-9F68-13388E21C7E6}"/>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{90966050-8A90-4F0F-A405-27343F455A61}</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9E86-4ACF-9F68-13388E21C7E6}"/>
                </c:ext>
              </c:extLst>
            </c:dLbl>
            <c:dLbl>
              <c:idx val="24"/>
              <c:layout>
                <c:manualLayout>
                  <c:x val="-4.5160355153971272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{6B819934-7049-444F-A873-D35E59798CDA}</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9E86-4ACF-9F68-13388E21C7E6}"/>
                </c:ext>
              </c:extLst>
            </c:dLbl>
            <c:dLbl>
              <c:idx val="32"/>
              <c:layout>
                <c:manualLayout>
                  <c:x val="-1.8235628084249993E-2"/>
                  <c:y val="-6.241664708779395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{2761C1E5-0063-4858-B785-85179FA995F0}</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9E86-4ACF-9F68-13388E21C7E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12.4</c:v>
                </c:pt>
                <c:pt idx="8">
                  <c:v>10.9</c:v>
                </c:pt>
                <c:pt idx="16">
                  <c:v>9.6999999999999993</c:v>
                </c:pt>
                <c:pt idx="24">
                  <c:v>9.1</c:v>
                </c:pt>
                <c:pt idx="32">
                  <c:v>9.1</c:v>
                </c:pt>
              </c:numCache>
            </c:numRef>
          </c:xVal>
          <c:yVal>
            <c:numRef>
              <c:f>公会計指標分析・財政指標組合せ分析表!$BP$73:$DC$73</c:f>
              <c:numCache>
                <c:formatCode>#,##0.0;"▲ "#,##0.0</c:formatCode>
                <c:ptCount val="40"/>
                <c:pt idx="0">
                  <c:v>85</c:v>
                </c:pt>
                <c:pt idx="8">
                  <c:v>74.400000000000006</c:v>
                </c:pt>
                <c:pt idx="16">
                  <c:v>57.9</c:v>
                </c:pt>
                <c:pt idx="24">
                  <c:v>38.4</c:v>
                </c:pt>
                <c:pt idx="32">
                  <c:v>37.5</c:v>
                </c:pt>
              </c:numCache>
            </c:numRef>
          </c:yVal>
          <c:smooth val="0"/>
          <c:extLst>
            <c:ext xmlns:c16="http://schemas.microsoft.com/office/drawing/2014/chart" uri="{C3380CC4-5D6E-409C-BE32-E72D297353CC}">
              <c16:uniqueId val="{00000009-9E86-4ACF-9F68-13388E21C7E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{72914B2A-19D2-40D6-AA13-1BF4578983DC}</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9E86-4ACF-9F68-13388E21C7E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{15AE4A98-0C4C-4C31-96B3-C5207777F9CD}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E86-4ACF-9F68-13388E21C7E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{389344CA-298C-4EFC-B7DA-120B7E4E2E07}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E86-4ACF-9F68-13388E21C7E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{F9671FC7-BB7D-42AF-BC31-97ADC310D643}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E86-4ACF-9F68-13388E21C7E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{470A12C3-1CE0-4AC3-87B7-730DEF2FD1E5}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E86-4ACF-9F68-13388E21C7E6}"/>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{82037216-BEDB-4E27-A9F3-719A2730A277}</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9E86-4ACF-9F68-13388E21C7E6}"/>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{FC806323-631F-4733-84AB-A73E1FD04BF4}</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9E86-4ACF-9F68-13388E21C7E6}"/>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{7084E380-51C5-41E7-A614-B2CF9FF20BDF}</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9E86-4ACF-9F68-13388E21C7E6}"/>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{E05AEBEC-6F17-41EB-AF4C-A574D3738543}</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9E86-4ACF-9F68-13388E21C7E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12</c:v>
                </c:pt>
                <c:pt idx="8">
                  <c:v>11.1</c:v>
                </c:pt>
                <c:pt idx="16">
                  <c:v>10.7</c:v>
                </c:pt>
                <c:pt idx="24">
                  <c:v>10</c:v>
                </c:pt>
                <c:pt idx="32">
                  <c:v>9.8000000000000007</c:v>
                </c:pt>
              </c:numCache>
            </c:numRef>
          </c:xVal>
          <c:yVal>
            <c:numRef>
              <c:f>公会計指標分析・財政指標組合せ分析表!$BP$77:$DC$77</c:f>
              <c:numCache>
                <c:formatCode>#,##0.0;"▲ "#,##0.0</c:formatCode>
                <c:ptCount val="40"/>
                <c:pt idx="0">
                  <c:v>65.3</c:v>
                </c:pt>
                <c:pt idx="8">
                  <c:v>60.8</c:v>
                </c:pt>
                <c:pt idx="16">
                  <c:v>58.5</c:v>
                </c:pt>
                <c:pt idx="24">
                  <c:v>54.6</c:v>
                </c:pt>
                <c:pt idx="32">
                  <c:v>53.2</c:v>
                </c:pt>
              </c:numCache>
            </c:numRef>
          </c:yVal>
          <c:smooth val="0"/>
          <c:extLst>
            <c:ext xmlns:c16="http://schemas.microsoft.com/office/drawing/2014/chart" uri="{C3380CC4-5D6E-409C-BE32-E72D297353CC}">
              <c16:uniqueId val="{00000013-9E86-4ACF-9F68-13388E21C7E6}"/>
            </c:ext>
          </c:extLst>
        </c:ser>
        <c:dLbls>
          <c:showLegendKey val="0"/>
          <c:showVal val="1"/>
          <c:showCatName val="0"/>
          <c:showSerName val="0"/>
          <c:showPercent val="0"/>
          <c:showBubbleSize val="0"/>
        </c:dLbls>
        <c:axId val="50215936"/>
        <c:axId val="50230400"/>
      </c:scatterChart>
      <c:valAx>
        <c:axId val="50215936"/>
        <c:scaling>
          <c:orientation val="minMax"/>
          <c:max val="12.7"/>
          <c:min val="8.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0230400"/>
        <c:crosses val="autoZero"/>
        <c:crossBetween val="midCat"/>
      </c:valAx>
      <c:valAx>
        <c:axId val="50230400"/>
        <c:scaling>
          <c:orientation val="minMax"/>
          <c:max val="93"/>
          <c:min val="3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021593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144453" y="4323397"/>
          <a:ext cx="369570" cy="29527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200900" y="5530215"/>
          <a:ext cx="123825" cy="382905"/>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8633460" cy="62293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9799320" y="186690"/>
          <a:ext cx="2230755" cy="44005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2420600" y="186690"/>
          <a:ext cx="3352800" cy="44005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山形県新庄市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457200" y="7429500"/>
          <a:ext cx="6705600" cy="388620"/>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103120" y="786574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103120" y="8254365"/>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103120" y="864298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103120" y="9031605"/>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103120" y="942022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103120" y="9808845"/>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103120" y="1019746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103120" y="10586085"/>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103120" y="1112710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265045" y="1103185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1811000" y="7439025"/>
          <a:ext cx="3971925" cy="388620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1811000" y="7429500"/>
          <a:ext cx="79438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37235"/>
          <a:ext cx="1308735" cy="31623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1934825" y="7772400"/>
          <a:ext cx="3705224" cy="33832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50">
              <a:latin typeface="ＭＳ ゴシック" pitchFamily="49" charset="-128"/>
              <a:ea typeface="ＭＳ ゴシック" pitchFamily="49" charset="-128"/>
            </a:rPr>
            <a:t>平成</a:t>
          </a:r>
          <a:r>
            <a:rPr kumimoji="1" lang="en-US" altLang="ja-JP" sz="1250">
              <a:latin typeface="ＭＳ ゴシック" pitchFamily="49" charset="-128"/>
              <a:ea typeface="ＭＳ ゴシック" pitchFamily="49" charset="-128"/>
            </a:rPr>
            <a:t>16</a:t>
          </a:r>
          <a:r>
            <a:rPr kumimoji="1" lang="ja-JP" altLang="en-US" sz="1250">
              <a:latin typeface="ＭＳ ゴシック" pitchFamily="49" charset="-128"/>
              <a:ea typeface="ＭＳ ゴシック" pitchFamily="49" charset="-128"/>
            </a:rPr>
            <a:t>年</a:t>
          </a:r>
          <a:r>
            <a:rPr kumimoji="1" lang="en-US" altLang="ja-JP" sz="1250">
              <a:latin typeface="ＭＳ ゴシック" pitchFamily="49" charset="-128"/>
              <a:ea typeface="ＭＳ ゴシック" pitchFamily="49" charset="-128"/>
            </a:rPr>
            <a:t>7</a:t>
          </a:r>
          <a:r>
            <a:rPr kumimoji="1" lang="ja-JP" altLang="en-US" sz="1250">
              <a:latin typeface="ＭＳ ゴシック" pitchFamily="49" charset="-128"/>
              <a:ea typeface="ＭＳ ゴシック" pitchFamily="49" charset="-128"/>
            </a:rPr>
            <a:t>月策定の「財政再建計画」と平成</a:t>
          </a:r>
          <a:r>
            <a:rPr kumimoji="1" lang="en-US" altLang="ja-JP" sz="1250">
              <a:latin typeface="ＭＳ ゴシック" pitchFamily="49" charset="-128"/>
              <a:ea typeface="ＭＳ ゴシック" pitchFamily="49" charset="-128"/>
            </a:rPr>
            <a:t>27</a:t>
          </a:r>
          <a:r>
            <a:rPr kumimoji="1" lang="ja-JP" altLang="en-US" sz="1250">
              <a:latin typeface="ＭＳ ゴシック" pitchFamily="49" charset="-128"/>
              <a:ea typeface="ＭＳ ゴシック" pitchFamily="49" charset="-128"/>
            </a:rPr>
            <a:t>年</a:t>
          </a:r>
          <a:r>
            <a:rPr kumimoji="1" lang="en-US" altLang="ja-JP" sz="1250">
              <a:latin typeface="ＭＳ ゴシック" pitchFamily="49" charset="-128"/>
              <a:ea typeface="ＭＳ ゴシック" pitchFamily="49" charset="-128"/>
            </a:rPr>
            <a:t>3</a:t>
          </a:r>
          <a:r>
            <a:rPr kumimoji="1" lang="ja-JP" altLang="en-US" sz="1250">
              <a:latin typeface="ＭＳ ゴシック" pitchFamily="49" charset="-128"/>
              <a:ea typeface="ＭＳ ゴシック" pitchFamily="49" charset="-128"/>
            </a:rPr>
            <a:t>月策定の「中期財政計画」に基づき、市債の新規発行を交付税措置のあるものなど必要最小限に抑制し市債残高を縮減したことで、元利償還金は平成</a:t>
          </a:r>
          <a:r>
            <a:rPr kumimoji="1" lang="en-US" altLang="ja-JP" sz="1250">
              <a:latin typeface="ＭＳ ゴシック" pitchFamily="49" charset="-128"/>
              <a:ea typeface="ＭＳ ゴシック" pitchFamily="49" charset="-128"/>
            </a:rPr>
            <a:t>25</a:t>
          </a:r>
          <a:r>
            <a:rPr kumimoji="1" lang="ja-JP" altLang="en-US" sz="1250">
              <a:latin typeface="ＭＳ ゴシック" pitchFamily="49" charset="-128"/>
              <a:ea typeface="ＭＳ ゴシック" pitchFamily="49" charset="-128"/>
            </a:rPr>
            <a:t>年度から</a:t>
          </a:r>
          <a:r>
            <a:rPr kumimoji="1" lang="en-US" altLang="ja-JP" sz="1250">
              <a:latin typeface="ＭＳ ゴシック" pitchFamily="49" charset="-128"/>
              <a:ea typeface="ＭＳ ゴシック" pitchFamily="49" charset="-128"/>
            </a:rPr>
            <a:t>248</a:t>
          </a:r>
          <a:r>
            <a:rPr kumimoji="1" lang="ja-JP" altLang="en-US" sz="1250">
              <a:latin typeface="ＭＳ ゴシック" pitchFamily="49" charset="-128"/>
              <a:ea typeface="ＭＳ ゴシック" pitchFamily="49" charset="-128"/>
            </a:rPr>
            <a:t>百万円の減となったが、それに伴い算入公債費等も減少し、実質公債費比率の分子合計は</a:t>
          </a:r>
          <a:r>
            <a:rPr kumimoji="1" lang="en-US" altLang="ja-JP" sz="1250">
              <a:latin typeface="ＭＳ ゴシック" pitchFamily="49" charset="-128"/>
              <a:ea typeface="ＭＳ ゴシック" pitchFamily="49" charset="-128"/>
            </a:rPr>
            <a:t>26</a:t>
          </a:r>
          <a:r>
            <a:rPr kumimoji="1" lang="ja-JP" altLang="en-US" sz="1250">
              <a:latin typeface="ＭＳ ゴシック" pitchFamily="49" charset="-128"/>
              <a:ea typeface="ＭＳ ゴシック" pitchFamily="49" charset="-128"/>
            </a:rPr>
            <a:t>年度以降横ばいとなっている。今後は、国営土地改良事業負担が</a:t>
          </a:r>
          <a:r>
            <a:rPr kumimoji="1" lang="en-US" altLang="ja-JP" sz="1250">
              <a:latin typeface="ＭＳ ゴシック" pitchFamily="49" charset="-128"/>
              <a:ea typeface="ＭＳ ゴシック" pitchFamily="49" charset="-128"/>
            </a:rPr>
            <a:t>29</a:t>
          </a:r>
          <a:r>
            <a:rPr kumimoji="1" lang="ja-JP" altLang="en-US" sz="1250">
              <a:latin typeface="ＭＳ ゴシック" pitchFamily="49" charset="-128"/>
              <a:ea typeface="ＭＳ ゴシック" pitchFamily="49" charset="-128"/>
            </a:rPr>
            <a:t>年度に終了したことにより債務負担行為に基づく支出額が大幅に減少するため、実質公債費比率の分子は減少するが、明倫学区小中一貫教育校や看護師養成所などの大型施設整備や老朽化した公共施設の改修などの実施に伴い市債残高は増加し、</a:t>
          </a:r>
          <a:r>
            <a:rPr kumimoji="1" lang="en-US" altLang="ja-JP" sz="1250">
              <a:latin typeface="ＭＳ ゴシック" pitchFamily="49" charset="-128"/>
              <a:ea typeface="ＭＳ ゴシック" pitchFamily="49" charset="-128"/>
            </a:rPr>
            <a:t>33</a:t>
          </a:r>
          <a:r>
            <a:rPr kumimoji="1" lang="ja-JP" altLang="en-US" sz="1250">
              <a:latin typeface="ＭＳ ゴシック" pitchFamily="49" charset="-128"/>
              <a:ea typeface="ＭＳ ゴシック" pitchFamily="49" charset="-128"/>
            </a:rPr>
            <a:t>年度以降は再び分子が増加に転じる見込みとなっている。</a:t>
          </a:r>
          <a:endParaRPr kumimoji="1" lang="en-US" altLang="ja-JP" sz="125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1706225" y="7572375"/>
          <a:ext cx="4200525" cy="493395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1764669" y="7602138"/>
          <a:ext cx="2243930" cy="6704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356485" y="799719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356485" y="8347710"/>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356485" y="868870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356485" y="9039225"/>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356485" y="939927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356485" y="97497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356485" y="1045083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356485" y="1079182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356485" y="1115187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356485" y="1150239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356485" y="1184338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385060" y="1230820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537460" y="1222248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832935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9780270" y="238125"/>
          <a:ext cx="227838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2470130" y="238125"/>
          <a:ext cx="343662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山形県新庄市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457200" y="7589520"/>
          <a:ext cx="5372100" cy="350520"/>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571500" y="704850"/>
          <a:ext cx="1619250"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1820525" y="7959090"/>
          <a:ext cx="3971924" cy="44348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債務負担行為に基づく支出予定額は、その大半を占めている国営土地改良事業負担の支払いにより順調に減少してきたが、市債の現在高は、市有施設の耐震化や萩野学園建設等の大規模事業の実施に伴う市債発行により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から増加に転じている。今後も、明倫学区小中一貫教育校や看護師養成所などの大型施設建設や老朽化した公共施設の改修などの実施に伴い、市債残高は増加し将来負担比率も上昇していくことが見込まれるが、過大な将来負担を負うことのないよう、市債の発行を交付税措置のあるものなど必要最小限に抑制し、また、財政調整基金や市有施設整備基金、減債基金などへの積立により充当可能基金を確保していくなど、「中期財政計画」に基づき健全な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763905" y="1219771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763905" y="1353312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2077181" cy="62674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563880" y="11727180"/>
          <a:ext cx="6515100" cy="365760"/>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2402638" y="165045"/>
          <a:ext cx="3593374" cy="41148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6189638" y="165046"/>
          <a:ext cx="6652948" cy="41148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山形県新庄市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41589"/>
          <a:ext cx="2160270" cy="47815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763905" y="1287018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2402638" y="794114"/>
          <a:ext cx="10439948" cy="425250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2402638" y="1275260"/>
          <a:ext cx="10438944" cy="37713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財政調整基金については、中核工業団地の用地売り払い収入</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百万円を財政調整基金に積み立てた一方、学校施設環境改善交付金国返還金に充てるために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市有施設整備基金については、老朽化した公共施設の整備に備えて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百万円を積み立てた。地域福祉基金についても平成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年度から継続して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以上のことなどにより、平成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年度の基金全体の残高は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年度に比べ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今後予定される明倫学区小中一貫教育校建設や看護師養成所建設などの大型施設整備事業に充てるために減少していく見込みではあるが、災害や、社会情勢変動、緊急課題等に的確に対応するため、一定の基金残高を確保していく。また、市有施設整備基金をはじめとするその他特定目的基金については、公共施設の老朽化対策や緊急課題などに的確に対応することを目的として、計画的に積み立てを行っていく。具体的には市有施設整備基金及び地域福祉基金に継続的に積み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2485270" y="896301"/>
          <a:ext cx="1257055" cy="34571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2402638" y="12248803"/>
          <a:ext cx="10439948" cy="539911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2402638" y="12716395"/>
          <a:ext cx="10438944" cy="49323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・市有施設整備基金：大規模な市有施設の建設及び改修。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・まちづくり応援基金：寄附者の意向を反映した施策。（対象事業：産業振興、医療や福祉の充実、教育・文化・スポーツ振興、社会生活基盤の充実、環境保全、地域づくり）</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・地域福祉基金：市内において民間団体が行う高齢者等の保健の向上及び福祉の推進を図るための活動の支援。</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・市有施設整備基金：今後の市有施設の改修費の増加に対応するため、平成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百万円を積み立てたことで、平成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・まちづくり応援基金：平成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年度よりふるさと納税寄附金が大きく増加したことに伴い、毎年度の積立額も増加している。平成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百万円を積立てし、寄附者の意向を反映した事業に充てるために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年度に比べて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年度より毎年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百万円の積み立てを計画的に行っている。平成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年度に比べ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・市有施設整備基金：今後の市有施設の改修費の増加に対応するため、継続して積み立てを行っていく。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・まちづくり応援基金：毎年度の寄附額から、寄附者への返礼品及び事務費を差し引いた額を積み立てている。また、積み立てた次年度以降に寄附者の意向を反映した施策に取り崩して充当する。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・地域福祉基金：市内の高齢者福祉施設の改修などに備えて、継続して積み立てを行っていく。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2485269" y="12347948"/>
          <a:ext cx="231277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2402638" y="5184320"/>
          <a:ext cx="10439948" cy="338956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2402638" y="5650230"/>
          <a:ext cx="10438944" cy="29063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年度に購入した中核工業団地の民間企業への用地売り払い収入を積み立ててきたことで、平成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百万円を超えている。平成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年度は中核工業団地の用地売り払い収入の積み立てにより、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年度に比べ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年度も中核工業団地土地売り払い収入を積み立てたものの、学校施設環境改善交付金の国返還金に充てるために取り崩しを行ったため、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年度に比べ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予定される明倫学区小中一貫教育校建設や看護師養成所建設などの大型施設整備事業、老朽化した施設の改修の実施などに充てるために基金残高は減少していく見込みではあるが、災害や、社会情勢変動、緊急課題等に的確に対応するため一定の基金残高は必要不可欠であり、少なくとも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パーセントとなる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億円以上を確保できるよう、今後も可能な限り継続的な積み立てを行っていく。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2485269" y="5277298"/>
          <a:ext cx="1850129" cy="33446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2402638" y="8716535"/>
          <a:ext cx="10439948" cy="339372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2402638" y="9182445"/>
          <a:ext cx="10438944" cy="29084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年度に整備したデジタル防災行政無線（同報系）の整備に係り借り入れた市債（緊急防災減災事業債）の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％に当たる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百万円を積み立てたことで平成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年度に比べ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県の補助金を受けるため、デジタル防災行政無線整備に係る市債の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％を、借入年度以降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年間積み立てるものであり、基金残高は毎年度増加していく。平成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もデジタル防災行政無線（同報系）の追加整備を行い、新たに市債の借り入れを行うため、毎年の積立額はさらに増加する。また、積み立てを行ったデジタル防災行政無線整備分の基金については、整備のために借り入れた市債の償還金に充てるために、今後取り崩しを行う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2485269" y="8809513"/>
          <a:ext cx="1256400" cy="33446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山形県新庄市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36,347
36,015
222.85
17,789,764
17,098,893
687,808
9,460,954
14,700,527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37.5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00000000-0008-0000-0D00-000023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00000000-0008-0000-0D00-00002F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新庄市では、平成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年度末に策定した公共施設等総合管理計画において公共施設等の延べ床面積を</a:t>
          </a:r>
          <a:r>
            <a:rPr kumimoji="1" lang="en-US" altLang="ja-JP" sz="1100">
              <a:latin typeface="ＭＳ Ｐゴシック" panose="020B0600070205080204" pitchFamily="50" charset="-128"/>
              <a:ea typeface="ＭＳ Ｐゴシック" panose="020B0600070205080204" pitchFamily="50" charset="-128"/>
            </a:rPr>
            <a:t>5.5</a:t>
          </a:r>
          <a:r>
            <a:rPr kumimoji="1" lang="ja-JP" altLang="en-US" sz="1100">
              <a:latin typeface="ＭＳ Ｐゴシック" panose="020B0600070205080204" pitchFamily="50" charset="-128"/>
              <a:ea typeface="ＭＳ Ｐゴシック" panose="020B0600070205080204" pitchFamily="50" charset="-128"/>
            </a:rPr>
            <a:t>％削減するという目標を掲げ、老朽化した施設の集約化・複合化や除却を進めている。有形固定資産減価償却率については昨年度と比べて</a:t>
          </a:r>
          <a:r>
            <a:rPr kumimoji="1" lang="en-US" altLang="ja-JP" sz="1100">
              <a:latin typeface="ＭＳ Ｐゴシック" panose="020B0600070205080204" pitchFamily="50" charset="-128"/>
              <a:ea typeface="ＭＳ Ｐゴシック" panose="020B0600070205080204" pitchFamily="50" charset="-128"/>
            </a:rPr>
            <a:t>3.4%</a:t>
          </a:r>
          <a:r>
            <a:rPr kumimoji="1" lang="ja-JP" altLang="en-US" sz="1100">
              <a:latin typeface="ＭＳ Ｐゴシック" panose="020B0600070205080204" pitchFamily="50" charset="-128"/>
              <a:ea typeface="ＭＳ Ｐゴシック" panose="020B0600070205080204" pitchFamily="50" charset="-128"/>
            </a:rPr>
            <a:t>の増加で</a:t>
          </a:r>
          <a:r>
            <a:rPr kumimoji="1" lang="en-US" altLang="ja-JP" sz="1100">
              <a:latin typeface="ＭＳ Ｐゴシック" panose="020B0600070205080204" pitchFamily="50" charset="-128"/>
              <a:ea typeface="ＭＳ Ｐゴシック" panose="020B0600070205080204" pitchFamily="50" charset="-128"/>
            </a:rPr>
            <a:t>56.1</a:t>
          </a:r>
          <a:r>
            <a:rPr kumimoji="1" lang="ja-JP" altLang="en-US" sz="1100">
              <a:latin typeface="ＭＳ Ｐゴシック" panose="020B0600070205080204" pitchFamily="50" charset="-128"/>
              <a:ea typeface="ＭＳ Ｐゴシック" panose="020B0600070205080204" pitchFamily="50" charset="-128"/>
            </a:rPr>
            <a:t>％となり、類似団体内平均値に近づいた。</a:t>
          </a: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00000000-0008-0000-0D00-000030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00000000-0008-0000-0D00-000031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00000000-0008-0000-0D00-000032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51" name="直線コネクタ 50">
          <a:extLst>
            <a:ext uri="{FF2B5EF4-FFF2-40B4-BE49-F238E27FC236}">
              <a16:creationId xmlns:a16="http://schemas.microsoft.com/office/drawing/2014/main" id="{00000000-0008-0000-0D00-000033000000}"/>
            </a:ext>
          </a:extLst>
        </xdr:cNvPr>
        <xdr:cNvCxnSpPr/>
      </xdr:nvCxnSpPr>
      <xdr:spPr>
        <a:xfrm>
          <a:off x="1270000" y="68421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52" name="テキスト ボックス 51">
          <a:extLst>
            <a:ext uri="{FF2B5EF4-FFF2-40B4-BE49-F238E27FC236}">
              <a16:creationId xmlns:a16="http://schemas.microsoft.com/office/drawing/2014/main" id="{00000000-0008-0000-0D00-000034000000}"/>
            </a:ext>
          </a:extLst>
        </xdr:cNvPr>
        <xdr:cNvSpPr txBox="1"/>
      </xdr:nvSpPr>
      <xdr:spPr>
        <a:xfrm>
          <a:off x="847106" y="67483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3" name="直線コネクタ 52">
          <a:extLst>
            <a:ext uri="{FF2B5EF4-FFF2-40B4-BE49-F238E27FC236}">
              <a16:creationId xmlns:a16="http://schemas.microsoft.com/office/drawing/2014/main" id="{00000000-0008-0000-0D00-000035000000}"/>
            </a:ext>
          </a:extLst>
        </xdr:cNvPr>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4" name="テキスト ボックス 53">
          <a:extLst>
            <a:ext uri="{FF2B5EF4-FFF2-40B4-BE49-F238E27FC236}">
              <a16:creationId xmlns:a16="http://schemas.microsoft.com/office/drawing/2014/main" id="{00000000-0008-0000-0D00-000036000000}"/>
            </a:ext>
          </a:extLst>
        </xdr:cNvPr>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55" name="直線コネクタ 54">
          <a:extLst>
            <a:ext uri="{FF2B5EF4-FFF2-40B4-BE49-F238E27FC236}">
              <a16:creationId xmlns:a16="http://schemas.microsoft.com/office/drawing/2014/main" id="{00000000-0008-0000-0D00-000037000000}"/>
            </a:ext>
          </a:extLst>
        </xdr:cNvPr>
        <xdr:cNvCxnSpPr/>
      </xdr:nvCxnSpPr>
      <xdr:spPr>
        <a:xfrm>
          <a:off x="1270000" y="63023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56" name="テキスト ボックス 55">
          <a:extLst>
            <a:ext uri="{FF2B5EF4-FFF2-40B4-BE49-F238E27FC236}">
              <a16:creationId xmlns:a16="http://schemas.microsoft.com/office/drawing/2014/main" id="{00000000-0008-0000-0D00-000038000000}"/>
            </a:ext>
          </a:extLst>
        </xdr:cNvPr>
        <xdr:cNvSpPr txBox="1"/>
      </xdr:nvSpPr>
      <xdr:spPr>
        <a:xfrm>
          <a:off x="847106" y="62085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7" name="直線コネクタ 56">
          <a:extLst>
            <a:ext uri="{FF2B5EF4-FFF2-40B4-BE49-F238E27FC236}">
              <a16:creationId xmlns:a16="http://schemas.microsoft.com/office/drawing/2014/main" id="{00000000-0008-0000-0D00-000039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8" name="テキスト ボックス 57">
          <a:extLst>
            <a:ext uri="{FF2B5EF4-FFF2-40B4-BE49-F238E27FC236}">
              <a16:creationId xmlns:a16="http://schemas.microsoft.com/office/drawing/2014/main" id="{00000000-0008-0000-0D00-00003A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59" name="直線コネクタ 58">
          <a:extLst>
            <a:ext uri="{FF2B5EF4-FFF2-40B4-BE49-F238E27FC236}">
              <a16:creationId xmlns:a16="http://schemas.microsoft.com/office/drawing/2014/main" id="{00000000-0008-0000-0D00-00003B000000}"/>
            </a:ext>
          </a:extLst>
        </xdr:cNvPr>
        <xdr:cNvCxnSpPr/>
      </xdr:nvCxnSpPr>
      <xdr:spPr>
        <a:xfrm>
          <a:off x="1270000" y="57626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60" name="テキスト ボックス 59">
          <a:extLst>
            <a:ext uri="{FF2B5EF4-FFF2-40B4-BE49-F238E27FC236}">
              <a16:creationId xmlns:a16="http://schemas.microsoft.com/office/drawing/2014/main" id="{00000000-0008-0000-0D00-00003C000000}"/>
            </a:ext>
          </a:extLst>
        </xdr:cNvPr>
        <xdr:cNvSpPr txBox="1"/>
      </xdr:nvSpPr>
      <xdr:spPr>
        <a:xfrm>
          <a:off x="847106" y="56688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1" name="直線コネクタ 60">
          <a:extLst>
            <a:ext uri="{FF2B5EF4-FFF2-40B4-BE49-F238E27FC236}">
              <a16:creationId xmlns:a16="http://schemas.microsoft.com/office/drawing/2014/main" id="{00000000-0008-0000-0D00-00003D000000}"/>
            </a:ext>
          </a:extLst>
        </xdr:cNvPr>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2" name="テキスト ボックス 61">
          <a:extLst>
            <a:ext uri="{FF2B5EF4-FFF2-40B4-BE49-F238E27FC236}">
              <a16:creationId xmlns:a16="http://schemas.microsoft.com/office/drawing/2014/main" id="{00000000-0008-0000-0D00-00003E000000}"/>
            </a:ext>
          </a:extLst>
        </xdr:cNvPr>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63" name="直線コネクタ 62">
          <a:extLst>
            <a:ext uri="{FF2B5EF4-FFF2-40B4-BE49-F238E27FC236}">
              <a16:creationId xmlns:a16="http://schemas.microsoft.com/office/drawing/2014/main" id="{00000000-0008-0000-0D00-00003F000000}"/>
            </a:ext>
          </a:extLst>
        </xdr:cNvPr>
        <xdr:cNvCxnSpPr/>
      </xdr:nvCxnSpPr>
      <xdr:spPr>
        <a:xfrm>
          <a:off x="1270000" y="5222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64" name="テキスト ボックス 63">
          <a:extLst>
            <a:ext uri="{FF2B5EF4-FFF2-40B4-BE49-F238E27FC236}">
              <a16:creationId xmlns:a16="http://schemas.microsoft.com/office/drawing/2014/main" id="{00000000-0008-0000-0D00-000040000000}"/>
            </a:ext>
          </a:extLst>
        </xdr:cNvPr>
        <xdr:cNvSpPr txBox="1"/>
      </xdr:nvSpPr>
      <xdr:spPr>
        <a:xfrm>
          <a:off x="847106" y="5129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5" name="直線コネクタ 64">
          <a:extLst>
            <a:ext uri="{FF2B5EF4-FFF2-40B4-BE49-F238E27FC236}">
              <a16:creationId xmlns:a16="http://schemas.microsoft.com/office/drawing/2014/main" id="{00000000-0008-0000-0D00-000041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6" name="テキスト ボックス 65">
          <a:extLst>
            <a:ext uri="{FF2B5EF4-FFF2-40B4-BE49-F238E27FC236}">
              <a16:creationId xmlns:a16="http://schemas.microsoft.com/office/drawing/2014/main" id="{00000000-0008-0000-0D00-000042000000}"/>
            </a:ext>
          </a:extLst>
        </xdr:cNvPr>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7" name="有形固定資産減価償却率グラフ枠">
          <a:extLst>
            <a:ext uri="{FF2B5EF4-FFF2-40B4-BE49-F238E27FC236}">
              <a16:creationId xmlns:a16="http://schemas.microsoft.com/office/drawing/2014/main" id="{00000000-0008-0000-0D00-000043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104299</xdr:rowOff>
    </xdr:from>
    <xdr:to>
      <xdr:col>23</xdr:col>
      <xdr:colOff>85090</xdr:colOff>
      <xdr:row>34</xdr:row>
      <xdr:rowOff>44291</xdr:rowOff>
    </xdr:to>
    <xdr:cxnSp macro="">
      <xdr:nvCxnSpPr>
        <xdr:cNvPr id="68" name="直線コネクタ 67">
          <a:extLst>
            <a:ext uri="{FF2B5EF4-FFF2-40B4-BE49-F238E27FC236}">
              <a16:creationId xmlns:a16="http://schemas.microsoft.com/office/drawing/2014/main" id="{00000000-0008-0000-0D00-000044000000}"/>
            </a:ext>
          </a:extLst>
        </xdr:cNvPr>
        <xdr:cNvCxnSpPr/>
      </xdr:nvCxnSpPr>
      <xdr:spPr>
        <a:xfrm flipV="1">
          <a:off x="4760595" y="5333524"/>
          <a:ext cx="1270" cy="1311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48118</xdr:rowOff>
    </xdr:from>
    <xdr:ext cx="405111" cy="259045"/>
    <xdr:sp macro="" textlink="">
      <xdr:nvSpPr>
        <xdr:cNvPr id="69" name="有形固定資産減価償却率最小値テキスト">
          <a:extLst>
            <a:ext uri="{FF2B5EF4-FFF2-40B4-BE49-F238E27FC236}">
              <a16:creationId xmlns:a16="http://schemas.microsoft.com/office/drawing/2014/main" id="{00000000-0008-0000-0D00-000045000000}"/>
            </a:ext>
          </a:extLst>
        </xdr:cNvPr>
        <xdr:cNvSpPr txBox="1"/>
      </xdr:nvSpPr>
      <xdr:spPr>
        <a:xfrm>
          <a:off x="4813300" y="6648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44291</xdr:rowOff>
    </xdr:from>
    <xdr:to>
      <xdr:col>23</xdr:col>
      <xdr:colOff>174625</xdr:colOff>
      <xdr:row>34</xdr:row>
      <xdr:rowOff>44291</xdr:rowOff>
    </xdr:to>
    <xdr:cxnSp macro="">
      <xdr:nvCxnSpPr>
        <xdr:cNvPr id="70" name="直線コネクタ 69">
          <a:extLst>
            <a:ext uri="{FF2B5EF4-FFF2-40B4-BE49-F238E27FC236}">
              <a16:creationId xmlns:a16="http://schemas.microsoft.com/office/drawing/2014/main" id="{00000000-0008-0000-0D00-000046000000}"/>
            </a:ext>
          </a:extLst>
        </xdr:cNvPr>
        <xdr:cNvCxnSpPr/>
      </xdr:nvCxnSpPr>
      <xdr:spPr>
        <a:xfrm>
          <a:off x="4673600" y="664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50976</xdr:rowOff>
    </xdr:from>
    <xdr:ext cx="405111" cy="259045"/>
    <xdr:sp macro="" textlink="">
      <xdr:nvSpPr>
        <xdr:cNvPr id="71" name="有形固定資産減価償却率最大値テキスト">
          <a:extLst>
            <a:ext uri="{FF2B5EF4-FFF2-40B4-BE49-F238E27FC236}">
              <a16:creationId xmlns:a16="http://schemas.microsoft.com/office/drawing/2014/main" id="{00000000-0008-0000-0D00-000047000000}"/>
            </a:ext>
          </a:extLst>
        </xdr:cNvPr>
        <xdr:cNvSpPr txBox="1"/>
      </xdr:nvSpPr>
      <xdr:spPr>
        <a:xfrm>
          <a:off x="4813300" y="5108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104299</xdr:rowOff>
    </xdr:from>
    <xdr:to>
      <xdr:col>23</xdr:col>
      <xdr:colOff>174625</xdr:colOff>
      <xdr:row>26</xdr:row>
      <xdr:rowOff>104299</xdr:rowOff>
    </xdr:to>
    <xdr:cxnSp macro="">
      <xdr:nvCxnSpPr>
        <xdr:cNvPr id="72" name="直線コネクタ 71">
          <a:extLst>
            <a:ext uri="{FF2B5EF4-FFF2-40B4-BE49-F238E27FC236}">
              <a16:creationId xmlns:a16="http://schemas.microsoft.com/office/drawing/2014/main" id="{00000000-0008-0000-0D00-000048000000}"/>
            </a:ext>
          </a:extLst>
        </xdr:cNvPr>
        <xdr:cNvCxnSpPr/>
      </xdr:nvCxnSpPr>
      <xdr:spPr>
        <a:xfrm>
          <a:off x="4673600" y="5333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121937</xdr:rowOff>
    </xdr:from>
    <xdr:ext cx="405111" cy="259045"/>
    <xdr:sp macro="" textlink="">
      <xdr:nvSpPr>
        <xdr:cNvPr id="73" name="有形固定資産減価償却率平均値テキスト">
          <a:extLst>
            <a:ext uri="{FF2B5EF4-FFF2-40B4-BE49-F238E27FC236}">
              <a16:creationId xmlns:a16="http://schemas.microsoft.com/office/drawing/2014/main" id="{00000000-0008-0000-0D00-000049000000}"/>
            </a:ext>
          </a:extLst>
        </xdr:cNvPr>
        <xdr:cNvSpPr txBox="1"/>
      </xdr:nvSpPr>
      <xdr:spPr>
        <a:xfrm>
          <a:off x="4813300" y="5865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99060</xdr:rowOff>
    </xdr:from>
    <xdr:to>
      <xdr:col>23</xdr:col>
      <xdr:colOff>136525</xdr:colOff>
      <xdr:row>31</xdr:row>
      <xdr:rowOff>29210</xdr:rowOff>
    </xdr:to>
    <xdr:sp macro="" textlink="">
      <xdr:nvSpPr>
        <xdr:cNvPr id="74" name="フローチャート: 判断 73">
          <a:extLst>
            <a:ext uri="{FF2B5EF4-FFF2-40B4-BE49-F238E27FC236}">
              <a16:creationId xmlns:a16="http://schemas.microsoft.com/office/drawing/2014/main" id="{00000000-0008-0000-0D00-00004A000000}"/>
            </a:ext>
          </a:extLst>
        </xdr:cNvPr>
        <xdr:cNvSpPr/>
      </xdr:nvSpPr>
      <xdr:spPr>
        <a:xfrm>
          <a:off x="47117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112554</xdr:rowOff>
    </xdr:from>
    <xdr:to>
      <xdr:col>19</xdr:col>
      <xdr:colOff>187325</xdr:colOff>
      <xdr:row>31</xdr:row>
      <xdr:rowOff>42704</xdr:rowOff>
    </xdr:to>
    <xdr:sp macro="" textlink="">
      <xdr:nvSpPr>
        <xdr:cNvPr id="75" name="フローチャート: 判断 74">
          <a:extLst>
            <a:ext uri="{FF2B5EF4-FFF2-40B4-BE49-F238E27FC236}">
              <a16:creationId xmlns:a16="http://schemas.microsoft.com/office/drawing/2014/main" id="{00000000-0008-0000-0D00-00004B000000}"/>
            </a:ext>
          </a:extLst>
        </xdr:cNvPr>
        <xdr:cNvSpPr/>
      </xdr:nvSpPr>
      <xdr:spPr>
        <a:xfrm>
          <a:off x="4000500" y="6027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86836</xdr:rowOff>
    </xdr:from>
    <xdr:to>
      <xdr:col>15</xdr:col>
      <xdr:colOff>187325</xdr:colOff>
      <xdr:row>32</xdr:row>
      <xdr:rowOff>16986</xdr:rowOff>
    </xdr:to>
    <xdr:sp macro="" textlink="">
      <xdr:nvSpPr>
        <xdr:cNvPr id="76" name="フローチャート: 判断 75">
          <a:extLst>
            <a:ext uri="{FF2B5EF4-FFF2-40B4-BE49-F238E27FC236}">
              <a16:creationId xmlns:a16="http://schemas.microsoft.com/office/drawing/2014/main" id="{00000000-0008-0000-0D00-00004C000000}"/>
            </a:ext>
          </a:extLst>
        </xdr:cNvPr>
        <xdr:cNvSpPr/>
      </xdr:nvSpPr>
      <xdr:spPr>
        <a:xfrm>
          <a:off x="3238500" y="617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D00-00004D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D00-00004E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D00-00004F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D00-000050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00000000-0008-0000-0D00-000051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476</xdr:rowOff>
    </xdr:from>
    <xdr:to>
      <xdr:col>23</xdr:col>
      <xdr:colOff>136525</xdr:colOff>
      <xdr:row>31</xdr:row>
      <xdr:rowOff>102076</xdr:rowOff>
    </xdr:to>
    <xdr:sp macro="" textlink="">
      <xdr:nvSpPr>
        <xdr:cNvPr id="82" name="楕円 81">
          <a:extLst>
            <a:ext uri="{FF2B5EF4-FFF2-40B4-BE49-F238E27FC236}">
              <a16:creationId xmlns:a16="http://schemas.microsoft.com/office/drawing/2014/main" id="{00000000-0008-0000-0D00-000052000000}"/>
            </a:ext>
          </a:extLst>
        </xdr:cNvPr>
        <xdr:cNvSpPr/>
      </xdr:nvSpPr>
      <xdr:spPr>
        <a:xfrm>
          <a:off x="4711700" y="6086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150353</xdr:rowOff>
    </xdr:from>
    <xdr:ext cx="405111" cy="259045"/>
    <xdr:sp macro="" textlink="">
      <xdr:nvSpPr>
        <xdr:cNvPr id="83" name="有形固定資産減価償却率該当値テキスト">
          <a:extLst>
            <a:ext uri="{FF2B5EF4-FFF2-40B4-BE49-F238E27FC236}">
              <a16:creationId xmlns:a16="http://schemas.microsoft.com/office/drawing/2014/main" id="{00000000-0008-0000-0D00-000053000000}"/>
            </a:ext>
          </a:extLst>
        </xdr:cNvPr>
        <xdr:cNvSpPr txBox="1"/>
      </xdr:nvSpPr>
      <xdr:spPr>
        <a:xfrm>
          <a:off x="4813300" y="6065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38259</xdr:rowOff>
    </xdr:from>
    <xdr:to>
      <xdr:col>19</xdr:col>
      <xdr:colOff>187325</xdr:colOff>
      <xdr:row>31</xdr:row>
      <xdr:rowOff>139859</xdr:rowOff>
    </xdr:to>
    <xdr:sp macro="" textlink="">
      <xdr:nvSpPr>
        <xdr:cNvPr id="84" name="楕円 83">
          <a:extLst>
            <a:ext uri="{FF2B5EF4-FFF2-40B4-BE49-F238E27FC236}">
              <a16:creationId xmlns:a16="http://schemas.microsoft.com/office/drawing/2014/main" id="{00000000-0008-0000-0D00-000054000000}"/>
            </a:ext>
          </a:extLst>
        </xdr:cNvPr>
        <xdr:cNvSpPr/>
      </xdr:nvSpPr>
      <xdr:spPr>
        <a:xfrm>
          <a:off x="4000500" y="6124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51276</xdr:rowOff>
    </xdr:from>
    <xdr:to>
      <xdr:col>23</xdr:col>
      <xdr:colOff>85725</xdr:colOff>
      <xdr:row>31</xdr:row>
      <xdr:rowOff>89059</xdr:rowOff>
    </xdr:to>
    <xdr:cxnSp macro="">
      <xdr:nvCxnSpPr>
        <xdr:cNvPr id="85" name="直線コネクタ 84">
          <a:extLst>
            <a:ext uri="{FF2B5EF4-FFF2-40B4-BE49-F238E27FC236}">
              <a16:creationId xmlns:a16="http://schemas.microsoft.com/office/drawing/2014/main" id="{00000000-0008-0000-0D00-000055000000}"/>
            </a:ext>
          </a:extLst>
        </xdr:cNvPr>
        <xdr:cNvCxnSpPr/>
      </xdr:nvCxnSpPr>
      <xdr:spPr>
        <a:xfrm flipV="1">
          <a:off x="4051300" y="6137751"/>
          <a:ext cx="711200" cy="37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70644</xdr:rowOff>
    </xdr:from>
    <xdr:to>
      <xdr:col>15</xdr:col>
      <xdr:colOff>187325</xdr:colOff>
      <xdr:row>32</xdr:row>
      <xdr:rowOff>794</xdr:rowOff>
    </xdr:to>
    <xdr:sp macro="" textlink="">
      <xdr:nvSpPr>
        <xdr:cNvPr id="86" name="楕円 85">
          <a:extLst>
            <a:ext uri="{FF2B5EF4-FFF2-40B4-BE49-F238E27FC236}">
              <a16:creationId xmlns:a16="http://schemas.microsoft.com/office/drawing/2014/main" id="{00000000-0008-0000-0D00-000056000000}"/>
            </a:ext>
          </a:extLst>
        </xdr:cNvPr>
        <xdr:cNvSpPr/>
      </xdr:nvSpPr>
      <xdr:spPr>
        <a:xfrm>
          <a:off x="3238500" y="6157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89059</xdr:rowOff>
    </xdr:from>
    <xdr:to>
      <xdr:col>19</xdr:col>
      <xdr:colOff>136525</xdr:colOff>
      <xdr:row>31</xdr:row>
      <xdr:rowOff>121444</xdr:rowOff>
    </xdr:to>
    <xdr:cxnSp macro="">
      <xdr:nvCxnSpPr>
        <xdr:cNvPr id="87" name="直線コネクタ 86">
          <a:extLst>
            <a:ext uri="{FF2B5EF4-FFF2-40B4-BE49-F238E27FC236}">
              <a16:creationId xmlns:a16="http://schemas.microsoft.com/office/drawing/2014/main" id="{00000000-0008-0000-0D00-000057000000}"/>
            </a:ext>
          </a:extLst>
        </xdr:cNvPr>
        <xdr:cNvCxnSpPr/>
      </xdr:nvCxnSpPr>
      <xdr:spPr>
        <a:xfrm flipV="1">
          <a:off x="3289300" y="6175534"/>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59231</xdr:rowOff>
    </xdr:from>
    <xdr:ext cx="405111" cy="259045"/>
    <xdr:sp macro="" textlink="">
      <xdr:nvSpPr>
        <xdr:cNvPr id="88" name="n_1aveValue有形固定資産減価償却率">
          <a:extLst>
            <a:ext uri="{FF2B5EF4-FFF2-40B4-BE49-F238E27FC236}">
              <a16:creationId xmlns:a16="http://schemas.microsoft.com/office/drawing/2014/main" id="{00000000-0008-0000-0D00-000058000000}"/>
            </a:ext>
          </a:extLst>
        </xdr:cNvPr>
        <xdr:cNvSpPr txBox="1"/>
      </xdr:nvSpPr>
      <xdr:spPr>
        <a:xfrm>
          <a:off x="3836044" y="58028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8113</xdr:rowOff>
    </xdr:from>
    <xdr:ext cx="405111" cy="259045"/>
    <xdr:sp macro="" textlink="">
      <xdr:nvSpPr>
        <xdr:cNvPr id="89" name="n_2aveValue有形固定資産減価償却率">
          <a:extLst>
            <a:ext uri="{FF2B5EF4-FFF2-40B4-BE49-F238E27FC236}">
              <a16:creationId xmlns:a16="http://schemas.microsoft.com/office/drawing/2014/main" id="{00000000-0008-0000-0D00-000059000000}"/>
            </a:ext>
          </a:extLst>
        </xdr:cNvPr>
        <xdr:cNvSpPr txBox="1"/>
      </xdr:nvSpPr>
      <xdr:spPr>
        <a:xfrm>
          <a:off x="3086744" y="6266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130986</xdr:rowOff>
    </xdr:from>
    <xdr:ext cx="405111" cy="259045"/>
    <xdr:sp macro="" textlink="">
      <xdr:nvSpPr>
        <xdr:cNvPr id="90" name="n_1mainValue有形固定資産減価償却率">
          <a:extLst>
            <a:ext uri="{FF2B5EF4-FFF2-40B4-BE49-F238E27FC236}">
              <a16:creationId xmlns:a16="http://schemas.microsoft.com/office/drawing/2014/main" id="{00000000-0008-0000-0D00-00005A000000}"/>
            </a:ext>
          </a:extLst>
        </xdr:cNvPr>
        <xdr:cNvSpPr txBox="1"/>
      </xdr:nvSpPr>
      <xdr:spPr>
        <a:xfrm>
          <a:off x="3836044" y="6217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17321</xdr:rowOff>
    </xdr:from>
    <xdr:ext cx="405111" cy="259045"/>
    <xdr:sp macro="" textlink="">
      <xdr:nvSpPr>
        <xdr:cNvPr id="91" name="n_2mainValue有形固定資産減価償却率">
          <a:extLst>
            <a:ext uri="{FF2B5EF4-FFF2-40B4-BE49-F238E27FC236}">
              <a16:creationId xmlns:a16="http://schemas.microsoft.com/office/drawing/2014/main" id="{00000000-0008-0000-0D00-00005B000000}"/>
            </a:ext>
          </a:extLst>
        </xdr:cNvPr>
        <xdr:cNvSpPr txBox="1"/>
      </xdr:nvSpPr>
      <xdr:spPr>
        <a:xfrm>
          <a:off x="3086744" y="5932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a:extLst>
            <a:ext uri="{FF2B5EF4-FFF2-40B4-BE49-F238E27FC236}">
              <a16:creationId xmlns:a16="http://schemas.microsoft.com/office/drawing/2014/main" id="{00000000-0008-0000-0D00-00005C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3" name="正方形/長方形 92">
          <a:extLst>
            <a:ext uri="{FF2B5EF4-FFF2-40B4-BE49-F238E27FC236}">
              <a16:creationId xmlns:a16="http://schemas.microsoft.com/office/drawing/2014/main" id="{00000000-0008-0000-0D00-00005D000000}"/>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4" name="正方形/長方形 93">
          <a:extLst>
            <a:ext uri="{FF2B5EF4-FFF2-40B4-BE49-F238E27FC236}">
              <a16:creationId xmlns:a16="http://schemas.microsoft.com/office/drawing/2014/main" id="{00000000-0008-0000-0D00-00005E000000}"/>
            </a:ext>
          </a:extLst>
        </xdr:cNvPr>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a:extLst>
            <a:ext uri="{FF2B5EF4-FFF2-40B4-BE49-F238E27FC236}">
              <a16:creationId xmlns:a16="http://schemas.microsoft.com/office/drawing/2014/main" id="{00000000-0008-0000-0D00-00005F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a:extLst>
            <a:ext uri="{FF2B5EF4-FFF2-40B4-BE49-F238E27FC236}">
              <a16:creationId xmlns:a16="http://schemas.microsoft.com/office/drawing/2014/main" id="{00000000-0008-0000-0D00-000060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a:extLst>
            <a:ext uri="{FF2B5EF4-FFF2-40B4-BE49-F238E27FC236}">
              <a16:creationId xmlns:a16="http://schemas.microsoft.com/office/drawing/2014/main" id="{00000000-0008-0000-0D00-000061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a:extLst>
            <a:ext uri="{FF2B5EF4-FFF2-40B4-BE49-F238E27FC236}">
              <a16:creationId xmlns:a16="http://schemas.microsoft.com/office/drawing/2014/main" id="{00000000-0008-0000-0D00-000062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a:extLst>
            <a:ext uri="{FF2B5EF4-FFF2-40B4-BE49-F238E27FC236}">
              <a16:creationId xmlns:a16="http://schemas.microsoft.com/office/drawing/2014/main" id="{00000000-0008-0000-0D00-000068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類似団体内平均値</a:t>
          </a:r>
          <a:r>
            <a:rPr kumimoji="1" lang="ja-JP" altLang="en-US" sz="1100">
              <a:latin typeface="ＭＳ ゴシック" panose="020B0609070205080204" pitchFamily="49" charset="-128"/>
              <a:ea typeface="ＭＳ ゴシック" panose="020B0609070205080204" pitchFamily="49" charset="-128"/>
            </a:rPr>
            <a:t>とほぼ同数値</a:t>
          </a:r>
          <a:r>
            <a:rPr kumimoji="1" lang="ja-JP" altLang="en-US" sz="1100">
              <a:latin typeface="ＭＳ Ｐゴシック" panose="020B0600070205080204" pitchFamily="50" charset="-128"/>
              <a:ea typeface="ＭＳ Ｐゴシック" panose="020B0600070205080204" pitchFamily="50" charset="-128"/>
            </a:rPr>
            <a:t>であるが、今後、公共施設等総合管理計画に基づき老朽化施設の更新に伴い、地方債の発行や公債費の増加が多くなると考えられることから</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債務償還可能年数の上昇が考えられる。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5" name="テキスト ボックス 104">
          <a:extLst>
            <a:ext uri="{FF2B5EF4-FFF2-40B4-BE49-F238E27FC236}">
              <a16:creationId xmlns:a16="http://schemas.microsoft.com/office/drawing/2014/main" id="{00000000-0008-0000-0D00-000069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a:extLst>
            <a:ext uri="{FF2B5EF4-FFF2-40B4-BE49-F238E27FC236}">
              <a16:creationId xmlns:a16="http://schemas.microsoft.com/office/drawing/2014/main" id="{00000000-0008-0000-0D00-00006A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7" name="直線コネクタ 106">
          <a:extLst>
            <a:ext uri="{FF2B5EF4-FFF2-40B4-BE49-F238E27FC236}">
              <a16:creationId xmlns:a16="http://schemas.microsoft.com/office/drawing/2014/main" id="{00000000-0008-0000-0D00-00006B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8" name="テキスト ボックス 107">
          <a:extLst>
            <a:ext uri="{FF2B5EF4-FFF2-40B4-BE49-F238E27FC236}">
              <a16:creationId xmlns:a16="http://schemas.microsoft.com/office/drawing/2014/main" id="{00000000-0008-0000-0D00-00006C000000}"/>
            </a:ext>
          </a:extLst>
        </xdr:cNvPr>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9" name="直線コネクタ 108">
          <a:extLst>
            <a:ext uri="{FF2B5EF4-FFF2-40B4-BE49-F238E27FC236}">
              <a16:creationId xmlns:a16="http://schemas.microsoft.com/office/drawing/2014/main" id="{00000000-0008-0000-0D00-00006D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10" name="テキスト ボックス 109">
          <a:extLst>
            <a:ext uri="{FF2B5EF4-FFF2-40B4-BE49-F238E27FC236}">
              <a16:creationId xmlns:a16="http://schemas.microsoft.com/office/drawing/2014/main" id="{00000000-0008-0000-0D00-00006E000000}"/>
            </a:ext>
          </a:extLst>
        </xdr:cNvPr>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1" name="直線コネクタ 110">
          <a:extLst>
            <a:ext uri="{FF2B5EF4-FFF2-40B4-BE49-F238E27FC236}">
              <a16:creationId xmlns:a16="http://schemas.microsoft.com/office/drawing/2014/main" id="{00000000-0008-0000-0D00-00006F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12" name="テキスト ボックス 111">
          <a:extLst>
            <a:ext uri="{FF2B5EF4-FFF2-40B4-BE49-F238E27FC236}">
              <a16:creationId xmlns:a16="http://schemas.microsoft.com/office/drawing/2014/main" id="{00000000-0008-0000-0D00-000070000000}"/>
            </a:ext>
          </a:extLst>
        </xdr:cNvPr>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3" name="直線コネクタ 112">
          <a:extLst>
            <a:ext uri="{FF2B5EF4-FFF2-40B4-BE49-F238E27FC236}">
              <a16:creationId xmlns:a16="http://schemas.microsoft.com/office/drawing/2014/main" id="{00000000-0008-0000-0D00-000071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14" name="テキスト ボックス 113">
          <a:extLst>
            <a:ext uri="{FF2B5EF4-FFF2-40B4-BE49-F238E27FC236}">
              <a16:creationId xmlns:a16="http://schemas.microsoft.com/office/drawing/2014/main" id="{00000000-0008-0000-0D00-000072000000}"/>
            </a:ext>
          </a:extLst>
        </xdr:cNvPr>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5" name="直線コネクタ 114">
          <a:extLst>
            <a:ext uri="{FF2B5EF4-FFF2-40B4-BE49-F238E27FC236}">
              <a16:creationId xmlns:a16="http://schemas.microsoft.com/office/drawing/2014/main" id="{00000000-0008-0000-0D00-000073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10880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1" name="債務償還可能年数グラフ枠">
          <a:extLst>
            <a:ext uri="{FF2B5EF4-FFF2-40B4-BE49-F238E27FC236}">
              <a16:creationId xmlns:a16="http://schemas.microsoft.com/office/drawing/2014/main" id="{00000000-0008-0000-0D00-000079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73327</xdr:rowOff>
    </xdr:from>
    <xdr:to>
      <xdr:col>76</xdr:col>
      <xdr:colOff>21589</xdr:colOff>
      <xdr:row>34</xdr:row>
      <xdr:rowOff>27970</xdr:rowOff>
    </xdr:to>
    <xdr:cxnSp macro="">
      <xdr:nvCxnSpPr>
        <xdr:cNvPr id="122" name="直線コネクタ 121">
          <a:extLst>
            <a:ext uri="{FF2B5EF4-FFF2-40B4-BE49-F238E27FC236}">
              <a16:creationId xmlns:a16="http://schemas.microsoft.com/office/drawing/2014/main" id="{00000000-0008-0000-0D00-00007A000000}"/>
            </a:ext>
          </a:extLst>
        </xdr:cNvPr>
        <xdr:cNvCxnSpPr/>
      </xdr:nvCxnSpPr>
      <xdr:spPr>
        <a:xfrm flipV="1">
          <a:off x="14793595" y="5302552"/>
          <a:ext cx="1269" cy="1326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31797</xdr:rowOff>
    </xdr:from>
    <xdr:ext cx="340478" cy="259045"/>
    <xdr:sp macro="" textlink="">
      <xdr:nvSpPr>
        <xdr:cNvPr id="123" name="債務償還可能年数最小値テキスト">
          <a:extLst>
            <a:ext uri="{FF2B5EF4-FFF2-40B4-BE49-F238E27FC236}">
              <a16:creationId xmlns:a16="http://schemas.microsoft.com/office/drawing/2014/main" id="{00000000-0008-0000-0D00-00007B000000}"/>
            </a:ext>
          </a:extLst>
        </xdr:cNvPr>
        <xdr:cNvSpPr txBox="1"/>
      </xdr:nvSpPr>
      <xdr:spPr>
        <a:xfrm>
          <a:off x="14846300" y="66326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27970</xdr:rowOff>
    </xdr:from>
    <xdr:to>
      <xdr:col>76</xdr:col>
      <xdr:colOff>111125</xdr:colOff>
      <xdr:row>34</xdr:row>
      <xdr:rowOff>27970</xdr:rowOff>
    </xdr:to>
    <xdr:cxnSp macro="">
      <xdr:nvCxnSpPr>
        <xdr:cNvPr id="124" name="直線コネクタ 123">
          <a:extLst>
            <a:ext uri="{FF2B5EF4-FFF2-40B4-BE49-F238E27FC236}">
              <a16:creationId xmlns:a16="http://schemas.microsoft.com/office/drawing/2014/main" id="{00000000-0008-0000-0D00-00007C000000}"/>
            </a:ext>
          </a:extLst>
        </xdr:cNvPr>
        <xdr:cNvCxnSpPr/>
      </xdr:nvCxnSpPr>
      <xdr:spPr>
        <a:xfrm>
          <a:off x="14706600" y="6628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20004</xdr:rowOff>
    </xdr:from>
    <xdr:ext cx="405111" cy="259045"/>
    <xdr:sp macro="" textlink="">
      <xdr:nvSpPr>
        <xdr:cNvPr id="125" name="債務償還可能年数最大値テキスト">
          <a:extLst>
            <a:ext uri="{FF2B5EF4-FFF2-40B4-BE49-F238E27FC236}">
              <a16:creationId xmlns:a16="http://schemas.microsoft.com/office/drawing/2014/main" id="{00000000-0008-0000-0D00-00007D000000}"/>
            </a:ext>
          </a:extLst>
        </xdr:cNvPr>
        <xdr:cNvSpPr txBox="1"/>
      </xdr:nvSpPr>
      <xdr:spPr>
        <a:xfrm>
          <a:off x="14846300" y="5077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73327</xdr:rowOff>
    </xdr:from>
    <xdr:to>
      <xdr:col>76</xdr:col>
      <xdr:colOff>111125</xdr:colOff>
      <xdr:row>26</xdr:row>
      <xdr:rowOff>73327</xdr:rowOff>
    </xdr:to>
    <xdr:cxnSp macro="">
      <xdr:nvCxnSpPr>
        <xdr:cNvPr id="126" name="直線コネクタ 125">
          <a:extLst>
            <a:ext uri="{FF2B5EF4-FFF2-40B4-BE49-F238E27FC236}">
              <a16:creationId xmlns:a16="http://schemas.microsoft.com/office/drawing/2014/main" id="{00000000-0008-0000-0D00-00007E000000}"/>
            </a:ext>
          </a:extLst>
        </xdr:cNvPr>
        <xdr:cNvCxnSpPr/>
      </xdr:nvCxnSpPr>
      <xdr:spPr>
        <a:xfrm>
          <a:off x="14706600" y="5302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161519</xdr:rowOff>
    </xdr:from>
    <xdr:ext cx="340478" cy="259045"/>
    <xdr:sp macro="" textlink="">
      <xdr:nvSpPr>
        <xdr:cNvPr id="127" name="債務償還可能年数平均値テキスト">
          <a:extLst>
            <a:ext uri="{FF2B5EF4-FFF2-40B4-BE49-F238E27FC236}">
              <a16:creationId xmlns:a16="http://schemas.microsoft.com/office/drawing/2014/main" id="{00000000-0008-0000-0D00-00007F000000}"/>
            </a:ext>
          </a:extLst>
        </xdr:cNvPr>
        <xdr:cNvSpPr txBox="1"/>
      </xdr:nvSpPr>
      <xdr:spPr>
        <a:xfrm>
          <a:off x="14846300" y="590509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138642</xdr:rowOff>
    </xdr:from>
    <xdr:to>
      <xdr:col>76</xdr:col>
      <xdr:colOff>73025</xdr:colOff>
      <xdr:row>31</xdr:row>
      <xdr:rowOff>68792</xdr:rowOff>
    </xdr:to>
    <xdr:sp macro="" textlink="">
      <xdr:nvSpPr>
        <xdr:cNvPr id="128" name="フローチャート: 判断 127">
          <a:extLst>
            <a:ext uri="{FF2B5EF4-FFF2-40B4-BE49-F238E27FC236}">
              <a16:creationId xmlns:a16="http://schemas.microsoft.com/office/drawing/2014/main" id="{00000000-0008-0000-0D00-000080000000}"/>
            </a:ext>
          </a:extLst>
        </xdr:cNvPr>
        <xdr:cNvSpPr/>
      </xdr:nvSpPr>
      <xdr:spPr>
        <a:xfrm>
          <a:off x="14744700" y="6053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id="{00000000-0008-0000-0D00-000081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id="{00000000-0008-0000-0D00-000082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00000000-0008-0000-0D00-000083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00000000-0008-0000-0D00-000084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00000000-0008-0000-0D00-000085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39158</xdr:rowOff>
    </xdr:from>
    <xdr:to>
      <xdr:col>76</xdr:col>
      <xdr:colOff>73025</xdr:colOff>
      <xdr:row>31</xdr:row>
      <xdr:rowOff>140758</xdr:rowOff>
    </xdr:to>
    <xdr:sp macro="" textlink="">
      <xdr:nvSpPr>
        <xdr:cNvPr id="134" name="楕円 133">
          <a:extLst>
            <a:ext uri="{FF2B5EF4-FFF2-40B4-BE49-F238E27FC236}">
              <a16:creationId xmlns:a16="http://schemas.microsoft.com/office/drawing/2014/main" id="{00000000-0008-0000-0D00-000086000000}"/>
            </a:ext>
          </a:extLst>
        </xdr:cNvPr>
        <xdr:cNvSpPr/>
      </xdr:nvSpPr>
      <xdr:spPr>
        <a:xfrm>
          <a:off x="14744700" y="6125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17585</xdr:rowOff>
    </xdr:from>
    <xdr:ext cx="340478" cy="259045"/>
    <xdr:sp macro="" textlink="">
      <xdr:nvSpPr>
        <xdr:cNvPr id="135" name="債務償還可能年数該当値テキスト">
          <a:extLst>
            <a:ext uri="{FF2B5EF4-FFF2-40B4-BE49-F238E27FC236}">
              <a16:creationId xmlns:a16="http://schemas.microsoft.com/office/drawing/2014/main" id="{00000000-0008-0000-0D00-000087000000}"/>
            </a:ext>
          </a:extLst>
        </xdr:cNvPr>
        <xdr:cNvSpPr txBox="1"/>
      </xdr:nvSpPr>
      <xdr:spPr>
        <a:xfrm>
          <a:off x="14846300" y="6104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6" name="正方形/長方形 135">
          <a:extLst>
            <a:ext uri="{FF2B5EF4-FFF2-40B4-BE49-F238E27FC236}">
              <a16:creationId xmlns:a16="http://schemas.microsoft.com/office/drawing/2014/main" id="{00000000-0008-0000-0D00-000088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7" name="正方形/長方形 136">
          <a:extLst>
            <a:ext uri="{FF2B5EF4-FFF2-40B4-BE49-F238E27FC236}">
              <a16:creationId xmlns:a16="http://schemas.microsoft.com/office/drawing/2014/main" id="{00000000-0008-0000-0D00-000089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8" name="テキスト ボックス 137">
          <a:extLst>
            <a:ext uri="{FF2B5EF4-FFF2-40B4-BE49-F238E27FC236}">
              <a16:creationId xmlns:a16="http://schemas.microsoft.com/office/drawing/2014/main" id="{00000000-0008-0000-0D00-00008A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9" name="テキスト ボックス 138">
          <a:extLst>
            <a:ext uri="{FF2B5EF4-FFF2-40B4-BE49-F238E27FC236}">
              <a16:creationId xmlns:a16="http://schemas.microsoft.com/office/drawing/2014/main" id="{00000000-0008-0000-0D00-00008B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0" name="テキスト ボックス 139">
          <a:extLst>
            <a:ext uri="{FF2B5EF4-FFF2-40B4-BE49-F238E27FC236}">
              <a16:creationId xmlns:a16="http://schemas.microsoft.com/office/drawing/2014/main" id="{00000000-0008-0000-0D00-00008C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1" name="テキスト ボックス 140">
          <a:extLst>
            <a:ext uri="{FF2B5EF4-FFF2-40B4-BE49-F238E27FC236}">
              <a16:creationId xmlns:a16="http://schemas.microsoft.com/office/drawing/2014/main" id="{00000000-0008-0000-0D00-00008D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山形県新庄市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36,347
36,015
222.85
17,789,764
17,098,893
687,808
9,460,954
14,700,527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37.5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E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E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E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00000000-0008-0000-0E00-00002A000000}"/>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00000000-0008-0000-0E00-00002B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00000000-0008-0000-0E00-00002C000000}"/>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00000000-0008-0000-0E00-00002D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00000000-0008-0000-0E00-00002E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00000000-0008-0000-0E00-00002F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00000000-0008-0000-0E00-000030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00000000-0008-0000-0E00-000031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00000000-0008-0000-0E00-000032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00000000-0008-0000-0E00-000033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00000000-0008-0000-0E00-000034000000}"/>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00000000-0008-0000-0E00-000035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00000000-0008-0000-0E00-000036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00000000-0008-0000-0E00-000037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131445</xdr:rowOff>
    </xdr:from>
    <xdr:to>
      <xdr:col>24</xdr:col>
      <xdr:colOff>62865</xdr:colOff>
      <xdr:row>42</xdr:row>
      <xdr:rowOff>95250</xdr:rowOff>
    </xdr:to>
    <xdr:cxnSp macro="">
      <xdr:nvCxnSpPr>
        <xdr:cNvPr id="56" name="直線コネクタ 55">
          <a:extLst>
            <a:ext uri="{FF2B5EF4-FFF2-40B4-BE49-F238E27FC236}">
              <a16:creationId xmlns:a16="http://schemas.microsoft.com/office/drawing/2014/main" id="{00000000-0008-0000-0E00-000038000000}"/>
            </a:ext>
          </a:extLst>
        </xdr:cNvPr>
        <xdr:cNvCxnSpPr/>
      </xdr:nvCxnSpPr>
      <xdr:spPr>
        <a:xfrm flipV="1">
          <a:off x="4634865" y="5789295"/>
          <a:ext cx="0" cy="150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99077</xdr:rowOff>
    </xdr:from>
    <xdr:ext cx="405111" cy="259045"/>
    <xdr:sp macro="" textlink="">
      <xdr:nvSpPr>
        <xdr:cNvPr id="57" name="【道路】&#10;有形固定資産減価償却率最小値テキスト">
          <a:extLst>
            <a:ext uri="{FF2B5EF4-FFF2-40B4-BE49-F238E27FC236}">
              <a16:creationId xmlns:a16="http://schemas.microsoft.com/office/drawing/2014/main" id="{00000000-0008-0000-0E00-000039000000}"/>
            </a:ext>
          </a:extLst>
        </xdr:cNvPr>
        <xdr:cNvSpPr txBox="1"/>
      </xdr:nvSpPr>
      <xdr:spPr>
        <a:xfrm>
          <a:off x="4673600" y="729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95250</xdr:rowOff>
    </xdr:from>
    <xdr:to>
      <xdr:col>24</xdr:col>
      <xdr:colOff>152400</xdr:colOff>
      <xdr:row>42</xdr:row>
      <xdr:rowOff>95250</xdr:rowOff>
    </xdr:to>
    <xdr:cxnSp macro="">
      <xdr:nvCxnSpPr>
        <xdr:cNvPr id="58" name="直線コネクタ 57">
          <a:extLst>
            <a:ext uri="{FF2B5EF4-FFF2-40B4-BE49-F238E27FC236}">
              <a16:creationId xmlns:a16="http://schemas.microsoft.com/office/drawing/2014/main" id="{00000000-0008-0000-0E00-00003A000000}"/>
            </a:ext>
          </a:extLst>
        </xdr:cNvPr>
        <xdr:cNvCxnSpPr/>
      </xdr:nvCxnSpPr>
      <xdr:spPr>
        <a:xfrm>
          <a:off x="4546600" y="729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78122</xdr:rowOff>
    </xdr:from>
    <xdr:ext cx="405111" cy="259045"/>
    <xdr:sp macro="" textlink="">
      <xdr:nvSpPr>
        <xdr:cNvPr id="59" name="【道路】&#10;有形固定資産減価償却率最大値テキスト">
          <a:extLst>
            <a:ext uri="{FF2B5EF4-FFF2-40B4-BE49-F238E27FC236}">
              <a16:creationId xmlns:a16="http://schemas.microsoft.com/office/drawing/2014/main" id="{00000000-0008-0000-0E00-00003B000000}"/>
            </a:ext>
          </a:extLst>
        </xdr:cNvPr>
        <xdr:cNvSpPr txBox="1"/>
      </xdr:nvSpPr>
      <xdr:spPr>
        <a:xfrm>
          <a:off x="4673600" y="5564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131445</xdr:rowOff>
    </xdr:from>
    <xdr:to>
      <xdr:col>24</xdr:col>
      <xdr:colOff>152400</xdr:colOff>
      <xdr:row>33</xdr:row>
      <xdr:rowOff>131445</xdr:rowOff>
    </xdr:to>
    <xdr:cxnSp macro="">
      <xdr:nvCxnSpPr>
        <xdr:cNvPr id="60" name="直線コネクタ 59">
          <a:extLst>
            <a:ext uri="{FF2B5EF4-FFF2-40B4-BE49-F238E27FC236}">
              <a16:creationId xmlns:a16="http://schemas.microsoft.com/office/drawing/2014/main" id="{00000000-0008-0000-0E00-00003C000000}"/>
            </a:ext>
          </a:extLst>
        </xdr:cNvPr>
        <xdr:cNvCxnSpPr/>
      </xdr:nvCxnSpPr>
      <xdr:spPr>
        <a:xfrm>
          <a:off x="4546600" y="578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114952</xdr:rowOff>
    </xdr:from>
    <xdr:ext cx="405111" cy="259045"/>
    <xdr:sp macro="" textlink="">
      <xdr:nvSpPr>
        <xdr:cNvPr id="61" name="【道路】&#10;有形固定資産減価償却率平均値テキスト">
          <a:extLst>
            <a:ext uri="{FF2B5EF4-FFF2-40B4-BE49-F238E27FC236}">
              <a16:creationId xmlns:a16="http://schemas.microsoft.com/office/drawing/2014/main" id="{00000000-0008-0000-0E00-00003D000000}"/>
            </a:ext>
          </a:extLst>
        </xdr:cNvPr>
        <xdr:cNvSpPr txBox="1"/>
      </xdr:nvSpPr>
      <xdr:spPr>
        <a:xfrm>
          <a:off x="4673600" y="6287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92075</xdr:rowOff>
    </xdr:from>
    <xdr:to>
      <xdr:col>24</xdr:col>
      <xdr:colOff>114300</xdr:colOff>
      <xdr:row>38</xdr:row>
      <xdr:rowOff>22225</xdr:rowOff>
    </xdr:to>
    <xdr:sp macro="" textlink="">
      <xdr:nvSpPr>
        <xdr:cNvPr id="62" name="フローチャート: 判断 61">
          <a:extLst>
            <a:ext uri="{FF2B5EF4-FFF2-40B4-BE49-F238E27FC236}">
              <a16:creationId xmlns:a16="http://schemas.microsoft.com/office/drawing/2014/main" id="{00000000-0008-0000-0E00-00003E000000}"/>
            </a:ext>
          </a:extLst>
        </xdr:cNvPr>
        <xdr:cNvSpPr/>
      </xdr:nvSpPr>
      <xdr:spPr>
        <a:xfrm>
          <a:off x="45847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99695</xdr:rowOff>
    </xdr:from>
    <xdr:to>
      <xdr:col>20</xdr:col>
      <xdr:colOff>38100</xdr:colOff>
      <xdr:row>38</xdr:row>
      <xdr:rowOff>29845</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3746500" y="644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107315</xdr:rowOff>
    </xdr:from>
    <xdr:to>
      <xdr:col>15</xdr:col>
      <xdr:colOff>101600</xdr:colOff>
      <xdr:row>39</xdr:row>
      <xdr:rowOff>37465</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2857500" y="662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00000000-0008-0000-0E00-000041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E00-000042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E00-000043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71120</xdr:rowOff>
    </xdr:from>
    <xdr:to>
      <xdr:col>24</xdr:col>
      <xdr:colOff>114300</xdr:colOff>
      <xdr:row>39</xdr:row>
      <xdr:rowOff>1270</xdr:rowOff>
    </xdr:to>
    <xdr:sp macro="" textlink="">
      <xdr:nvSpPr>
        <xdr:cNvPr id="70" name="楕円 69">
          <a:extLst>
            <a:ext uri="{FF2B5EF4-FFF2-40B4-BE49-F238E27FC236}">
              <a16:creationId xmlns:a16="http://schemas.microsoft.com/office/drawing/2014/main" id="{00000000-0008-0000-0E00-000046000000}"/>
            </a:ext>
          </a:extLst>
        </xdr:cNvPr>
        <xdr:cNvSpPr/>
      </xdr:nvSpPr>
      <xdr:spPr>
        <a:xfrm>
          <a:off x="45847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49547</xdr:rowOff>
    </xdr:from>
    <xdr:ext cx="405111" cy="259045"/>
    <xdr:sp macro="" textlink="">
      <xdr:nvSpPr>
        <xdr:cNvPr id="71" name="【道路】&#10;有形固定資産減価償却率該当値テキスト">
          <a:extLst>
            <a:ext uri="{FF2B5EF4-FFF2-40B4-BE49-F238E27FC236}">
              <a16:creationId xmlns:a16="http://schemas.microsoft.com/office/drawing/2014/main" id="{00000000-0008-0000-0E00-000047000000}"/>
            </a:ext>
          </a:extLst>
        </xdr:cNvPr>
        <xdr:cNvSpPr txBox="1"/>
      </xdr:nvSpPr>
      <xdr:spPr>
        <a:xfrm>
          <a:off x="4673600" y="656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107315</xdr:rowOff>
    </xdr:from>
    <xdr:to>
      <xdr:col>20</xdr:col>
      <xdr:colOff>38100</xdr:colOff>
      <xdr:row>39</xdr:row>
      <xdr:rowOff>37465</xdr:rowOff>
    </xdr:to>
    <xdr:sp macro="" textlink="">
      <xdr:nvSpPr>
        <xdr:cNvPr id="72" name="楕円 71">
          <a:extLst>
            <a:ext uri="{FF2B5EF4-FFF2-40B4-BE49-F238E27FC236}">
              <a16:creationId xmlns:a16="http://schemas.microsoft.com/office/drawing/2014/main" id="{00000000-0008-0000-0E00-000048000000}"/>
            </a:ext>
          </a:extLst>
        </xdr:cNvPr>
        <xdr:cNvSpPr/>
      </xdr:nvSpPr>
      <xdr:spPr>
        <a:xfrm>
          <a:off x="3746500" y="662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121920</xdr:rowOff>
    </xdr:from>
    <xdr:to>
      <xdr:col>24</xdr:col>
      <xdr:colOff>63500</xdr:colOff>
      <xdr:row>38</xdr:row>
      <xdr:rowOff>158115</xdr:rowOff>
    </xdr:to>
    <xdr:cxnSp macro="">
      <xdr:nvCxnSpPr>
        <xdr:cNvPr id="73" name="直線コネクタ 72">
          <a:extLst>
            <a:ext uri="{FF2B5EF4-FFF2-40B4-BE49-F238E27FC236}">
              <a16:creationId xmlns:a16="http://schemas.microsoft.com/office/drawing/2014/main" id="{00000000-0008-0000-0E00-000049000000}"/>
            </a:ext>
          </a:extLst>
        </xdr:cNvPr>
        <xdr:cNvCxnSpPr/>
      </xdr:nvCxnSpPr>
      <xdr:spPr>
        <a:xfrm flipV="1">
          <a:off x="3797300" y="663702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143510</xdr:rowOff>
    </xdr:from>
    <xdr:to>
      <xdr:col>15</xdr:col>
      <xdr:colOff>101600</xdr:colOff>
      <xdr:row>39</xdr:row>
      <xdr:rowOff>73660</xdr:rowOff>
    </xdr:to>
    <xdr:sp macro="" textlink="">
      <xdr:nvSpPr>
        <xdr:cNvPr id="74" name="楕円 73">
          <a:extLst>
            <a:ext uri="{FF2B5EF4-FFF2-40B4-BE49-F238E27FC236}">
              <a16:creationId xmlns:a16="http://schemas.microsoft.com/office/drawing/2014/main" id="{00000000-0008-0000-0E00-00004A000000}"/>
            </a:ext>
          </a:extLst>
        </xdr:cNvPr>
        <xdr:cNvSpPr/>
      </xdr:nvSpPr>
      <xdr:spPr>
        <a:xfrm>
          <a:off x="2857500" y="665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158115</xdr:rowOff>
    </xdr:from>
    <xdr:to>
      <xdr:col>19</xdr:col>
      <xdr:colOff>177800</xdr:colOff>
      <xdr:row>39</xdr:row>
      <xdr:rowOff>22860</xdr:rowOff>
    </xdr:to>
    <xdr:cxnSp macro="">
      <xdr:nvCxnSpPr>
        <xdr:cNvPr id="75" name="直線コネクタ 74">
          <a:extLst>
            <a:ext uri="{FF2B5EF4-FFF2-40B4-BE49-F238E27FC236}">
              <a16:creationId xmlns:a16="http://schemas.microsoft.com/office/drawing/2014/main" id="{00000000-0008-0000-0E00-00004B000000}"/>
            </a:ext>
          </a:extLst>
        </xdr:cNvPr>
        <xdr:cNvCxnSpPr/>
      </xdr:nvCxnSpPr>
      <xdr:spPr>
        <a:xfrm flipV="1">
          <a:off x="2908300" y="667321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46372</xdr:rowOff>
    </xdr:from>
    <xdr:ext cx="405111" cy="259045"/>
    <xdr:sp macro="" textlink="">
      <xdr:nvSpPr>
        <xdr:cNvPr id="76" name="n_1aveValue【道路】&#10;有形固定資産減価償却率">
          <a:extLst>
            <a:ext uri="{FF2B5EF4-FFF2-40B4-BE49-F238E27FC236}">
              <a16:creationId xmlns:a16="http://schemas.microsoft.com/office/drawing/2014/main" id="{00000000-0008-0000-0E00-00004C000000}"/>
            </a:ext>
          </a:extLst>
        </xdr:cNvPr>
        <xdr:cNvSpPr txBox="1"/>
      </xdr:nvSpPr>
      <xdr:spPr>
        <a:xfrm>
          <a:off x="3582044" y="621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53992</xdr:rowOff>
    </xdr:from>
    <xdr:ext cx="405111" cy="259045"/>
    <xdr:sp macro="" textlink="">
      <xdr:nvSpPr>
        <xdr:cNvPr id="77" name="n_2aveValue【道路】&#10;有形固定資産減価償却率">
          <a:extLst>
            <a:ext uri="{FF2B5EF4-FFF2-40B4-BE49-F238E27FC236}">
              <a16:creationId xmlns:a16="http://schemas.microsoft.com/office/drawing/2014/main" id="{00000000-0008-0000-0E00-00004D000000}"/>
            </a:ext>
          </a:extLst>
        </xdr:cNvPr>
        <xdr:cNvSpPr txBox="1"/>
      </xdr:nvSpPr>
      <xdr:spPr>
        <a:xfrm>
          <a:off x="2705744" y="639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28592</xdr:rowOff>
    </xdr:from>
    <xdr:ext cx="405111" cy="259045"/>
    <xdr:sp macro="" textlink="">
      <xdr:nvSpPr>
        <xdr:cNvPr id="78" name="n_1mainValue【道路】&#10;有形固定資産減価償却率">
          <a:extLst>
            <a:ext uri="{FF2B5EF4-FFF2-40B4-BE49-F238E27FC236}">
              <a16:creationId xmlns:a16="http://schemas.microsoft.com/office/drawing/2014/main" id="{00000000-0008-0000-0E00-00004E000000}"/>
            </a:ext>
          </a:extLst>
        </xdr:cNvPr>
        <xdr:cNvSpPr txBox="1"/>
      </xdr:nvSpPr>
      <xdr:spPr>
        <a:xfrm>
          <a:off x="3582044" y="6715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64787</xdr:rowOff>
    </xdr:from>
    <xdr:ext cx="405111" cy="259045"/>
    <xdr:sp macro="" textlink="">
      <xdr:nvSpPr>
        <xdr:cNvPr id="79" name="n_2mainValue【道路】&#10;有形固定資産減価償却率">
          <a:extLst>
            <a:ext uri="{FF2B5EF4-FFF2-40B4-BE49-F238E27FC236}">
              <a16:creationId xmlns:a16="http://schemas.microsoft.com/office/drawing/2014/main" id="{00000000-0008-0000-0E00-00004F000000}"/>
            </a:ext>
          </a:extLst>
        </xdr:cNvPr>
        <xdr:cNvSpPr txBox="1"/>
      </xdr:nvSpPr>
      <xdr:spPr>
        <a:xfrm>
          <a:off x="2705744" y="6751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a:extLst>
            <a:ext uri="{FF2B5EF4-FFF2-40B4-BE49-F238E27FC236}">
              <a16:creationId xmlns:a16="http://schemas.microsoft.com/office/drawing/2014/main" id="{00000000-0008-0000-0E00-000050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a:extLst>
            <a:ext uri="{FF2B5EF4-FFF2-40B4-BE49-F238E27FC236}">
              <a16:creationId xmlns:a16="http://schemas.microsoft.com/office/drawing/2014/main" id="{00000000-0008-0000-0E00-000051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a:extLst>
            <a:ext uri="{FF2B5EF4-FFF2-40B4-BE49-F238E27FC236}">
              <a16:creationId xmlns:a16="http://schemas.microsoft.com/office/drawing/2014/main" id="{00000000-0008-0000-0E00-000052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a:extLst>
            <a:ext uri="{FF2B5EF4-FFF2-40B4-BE49-F238E27FC236}">
              <a16:creationId xmlns:a16="http://schemas.microsoft.com/office/drawing/2014/main" id="{00000000-0008-0000-0E00-000053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a:extLst>
            <a:ext uri="{FF2B5EF4-FFF2-40B4-BE49-F238E27FC236}">
              <a16:creationId xmlns:a16="http://schemas.microsoft.com/office/drawing/2014/main" id="{00000000-0008-0000-0E00-000054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a:extLst>
            <a:ext uri="{FF2B5EF4-FFF2-40B4-BE49-F238E27FC236}">
              <a16:creationId xmlns:a16="http://schemas.microsoft.com/office/drawing/2014/main" id="{00000000-0008-0000-0E00-000055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a:extLst>
            <a:ext uri="{FF2B5EF4-FFF2-40B4-BE49-F238E27FC236}">
              <a16:creationId xmlns:a16="http://schemas.microsoft.com/office/drawing/2014/main" id="{00000000-0008-0000-0E00-000056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a:extLst>
            <a:ext uri="{FF2B5EF4-FFF2-40B4-BE49-F238E27FC236}">
              <a16:creationId xmlns:a16="http://schemas.microsoft.com/office/drawing/2014/main" id="{00000000-0008-0000-0E00-000057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a:extLst>
            <a:ext uri="{FF2B5EF4-FFF2-40B4-BE49-F238E27FC236}">
              <a16:creationId xmlns:a16="http://schemas.microsoft.com/office/drawing/2014/main" id="{00000000-0008-0000-0E00-000058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a:extLst>
            <a:ext uri="{FF2B5EF4-FFF2-40B4-BE49-F238E27FC236}">
              <a16:creationId xmlns:a16="http://schemas.microsoft.com/office/drawing/2014/main" id="{00000000-0008-0000-0E00-000059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90" name="テキスト ボックス 89">
          <a:extLst>
            <a:ext uri="{FF2B5EF4-FFF2-40B4-BE49-F238E27FC236}">
              <a16:creationId xmlns:a16="http://schemas.microsoft.com/office/drawing/2014/main" id="{00000000-0008-0000-0E00-00005A000000}"/>
            </a:ext>
          </a:extLst>
        </xdr:cNvPr>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91" name="直線コネクタ 90">
          <a:extLst>
            <a:ext uri="{FF2B5EF4-FFF2-40B4-BE49-F238E27FC236}">
              <a16:creationId xmlns:a16="http://schemas.microsoft.com/office/drawing/2014/main" id="{00000000-0008-0000-0E00-00005B000000}"/>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41</xdr:row>
      <xdr:rowOff>121755</xdr:rowOff>
    </xdr:from>
    <xdr:ext cx="531299" cy="259045"/>
    <xdr:sp macro="" textlink="">
      <xdr:nvSpPr>
        <xdr:cNvPr id="92" name="テキスト ボックス 91">
          <a:extLst>
            <a:ext uri="{FF2B5EF4-FFF2-40B4-BE49-F238E27FC236}">
              <a16:creationId xmlns:a16="http://schemas.microsoft.com/office/drawing/2014/main" id="{00000000-0008-0000-0E00-00005C000000}"/>
            </a:ext>
          </a:extLst>
        </xdr:cNvPr>
        <xdr:cNvSpPr txBox="1"/>
      </xdr:nvSpPr>
      <xdr:spPr>
        <a:xfrm>
          <a:off x="6072701" y="7151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3" name="直線コネクタ 92">
          <a:extLst>
            <a:ext uri="{FF2B5EF4-FFF2-40B4-BE49-F238E27FC236}">
              <a16:creationId xmlns:a16="http://schemas.microsoft.com/office/drawing/2014/main" id="{00000000-0008-0000-0E00-00005D000000}"/>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4" name="テキスト ボックス 93">
          <a:extLst>
            <a:ext uri="{FF2B5EF4-FFF2-40B4-BE49-F238E27FC236}">
              <a16:creationId xmlns:a16="http://schemas.microsoft.com/office/drawing/2014/main" id="{00000000-0008-0000-0E00-00005E000000}"/>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5" name="直線コネクタ 94">
          <a:extLst>
            <a:ext uri="{FF2B5EF4-FFF2-40B4-BE49-F238E27FC236}">
              <a16:creationId xmlns:a16="http://schemas.microsoft.com/office/drawing/2014/main" id="{00000000-0008-0000-0E00-00005F000000}"/>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6" name="テキスト ボックス 95">
          <a:extLst>
            <a:ext uri="{FF2B5EF4-FFF2-40B4-BE49-F238E27FC236}">
              <a16:creationId xmlns:a16="http://schemas.microsoft.com/office/drawing/2014/main" id="{00000000-0008-0000-0E00-000060000000}"/>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7" name="直線コネクタ 96">
          <a:extLst>
            <a:ext uri="{FF2B5EF4-FFF2-40B4-BE49-F238E27FC236}">
              <a16:creationId xmlns:a16="http://schemas.microsoft.com/office/drawing/2014/main" id="{00000000-0008-0000-0E00-000061000000}"/>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8" name="テキスト ボックス 97">
          <a:extLst>
            <a:ext uri="{FF2B5EF4-FFF2-40B4-BE49-F238E27FC236}">
              <a16:creationId xmlns:a16="http://schemas.microsoft.com/office/drawing/2014/main" id="{00000000-0008-0000-0E00-000062000000}"/>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9" name="直線コネクタ 98">
          <a:extLst>
            <a:ext uri="{FF2B5EF4-FFF2-40B4-BE49-F238E27FC236}">
              <a16:creationId xmlns:a16="http://schemas.microsoft.com/office/drawing/2014/main" id="{00000000-0008-0000-0E00-000063000000}"/>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0" name="テキスト ボックス 99">
          <a:extLst>
            <a:ext uri="{FF2B5EF4-FFF2-40B4-BE49-F238E27FC236}">
              <a16:creationId xmlns:a16="http://schemas.microsoft.com/office/drawing/2014/main" id="{00000000-0008-0000-0E00-000064000000}"/>
            </a:ext>
          </a:extLst>
        </xdr:cNvPr>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a:extLst>
            <a:ext uri="{FF2B5EF4-FFF2-40B4-BE49-F238E27FC236}">
              <a16:creationId xmlns:a16="http://schemas.microsoft.com/office/drawing/2014/main" id="{00000000-0008-0000-0E00-000069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82241</xdr:rowOff>
    </xdr:from>
    <xdr:to>
      <xdr:col>54</xdr:col>
      <xdr:colOff>189865</xdr:colOff>
      <xdr:row>42</xdr:row>
      <xdr:rowOff>167150</xdr:rowOff>
    </xdr:to>
    <xdr:cxnSp macro="">
      <xdr:nvCxnSpPr>
        <xdr:cNvPr id="106" name="直線コネクタ 105">
          <a:extLst>
            <a:ext uri="{FF2B5EF4-FFF2-40B4-BE49-F238E27FC236}">
              <a16:creationId xmlns:a16="http://schemas.microsoft.com/office/drawing/2014/main" id="{00000000-0008-0000-0E00-00006A000000}"/>
            </a:ext>
          </a:extLst>
        </xdr:cNvPr>
        <xdr:cNvCxnSpPr/>
      </xdr:nvCxnSpPr>
      <xdr:spPr>
        <a:xfrm flipV="1">
          <a:off x="10476865" y="5740091"/>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170977</xdr:rowOff>
    </xdr:from>
    <xdr:ext cx="469744" cy="259045"/>
    <xdr:sp macro="" textlink="">
      <xdr:nvSpPr>
        <xdr:cNvPr id="107" name="【道路】&#10;一人当たり延長最小値テキスト">
          <a:extLst>
            <a:ext uri="{FF2B5EF4-FFF2-40B4-BE49-F238E27FC236}">
              <a16:creationId xmlns:a16="http://schemas.microsoft.com/office/drawing/2014/main" id="{00000000-0008-0000-0E00-00006B000000}"/>
            </a:ext>
          </a:extLst>
        </xdr:cNvPr>
        <xdr:cNvSpPr txBox="1"/>
      </xdr:nvSpPr>
      <xdr:spPr>
        <a:xfrm>
          <a:off x="10515600" y="737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167150</xdr:rowOff>
    </xdr:from>
    <xdr:to>
      <xdr:col>55</xdr:col>
      <xdr:colOff>88900</xdr:colOff>
      <xdr:row>42</xdr:row>
      <xdr:rowOff>167150</xdr:rowOff>
    </xdr:to>
    <xdr:cxnSp macro="">
      <xdr:nvCxnSpPr>
        <xdr:cNvPr id="108" name="直線コネクタ 107">
          <a:extLst>
            <a:ext uri="{FF2B5EF4-FFF2-40B4-BE49-F238E27FC236}">
              <a16:creationId xmlns:a16="http://schemas.microsoft.com/office/drawing/2014/main" id="{00000000-0008-0000-0E00-00006C000000}"/>
            </a:ext>
          </a:extLst>
        </xdr:cNvPr>
        <xdr:cNvCxnSpPr/>
      </xdr:nvCxnSpPr>
      <xdr:spPr>
        <a:xfrm>
          <a:off x="10388600" y="736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28918</xdr:rowOff>
    </xdr:from>
    <xdr:ext cx="534377" cy="259045"/>
    <xdr:sp macro="" textlink="">
      <xdr:nvSpPr>
        <xdr:cNvPr id="109" name="【道路】&#10;一人当たり延長最大値テキスト">
          <a:extLst>
            <a:ext uri="{FF2B5EF4-FFF2-40B4-BE49-F238E27FC236}">
              <a16:creationId xmlns:a16="http://schemas.microsoft.com/office/drawing/2014/main" id="{00000000-0008-0000-0E00-00006D000000}"/>
            </a:ext>
          </a:extLst>
        </xdr:cNvPr>
        <xdr:cNvSpPr txBox="1"/>
      </xdr:nvSpPr>
      <xdr:spPr>
        <a:xfrm>
          <a:off x="10515600" y="551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82241</xdr:rowOff>
    </xdr:from>
    <xdr:to>
      <xdr:col>55</xdr:col>
      <xdr:colOff>88900</xdr:colOff>
      <xdr:row>33</xdr:row>
      <xdr:rowOff>82241</xdr:rowOff>
    </xdr:to>
    <xdr:cxnSp macro="">
      <xdr:nvCxnSpPr>
        <xdr:cNvPr id="110" name="直線コネクタ 109">
          <a:extLst>
            <a:ext uri="{FF2B5EF4-FFF2-40B4-BE49-F238E27FC236}">
              <a16:creationId xmlns:a16="http://schemas.microsoft.com/office/drawing/2014/main" id="{00000000-0008-0000-0E00-00006E000000}"/>
            </a:ext>
          </a:extLst>
        </xdr:cNvPr>
        <xdr:cNvCxnSpPr/>
      </xdr:nvCxnSpPr>
      <xdr:spPr>
        <a:xfrm>
          <a:off x="10388600" y="5740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119306</xdr:rowOff>
    </xdr:from>
    <xdr:ext cx="534377" cy="259045"/>
    <xdr:sp macro="" textlink="">
      <xdr:nvSpPr>
        <xdr:cNvPr id="111" name="【道路】&#10;一人当たり延長平均値テキスト">
          <a:extLst>
            <a:ext uri="{FF2B5EF4-FFF2-40B4-BE49-F238E27FC236}">
              <a16:creationId xmlns:a16="http://schemas.microsoft.com/office/drawing/2014/main" id="{00000000-0008-0000-0E00-00006F000000}"/>
            </a:ext>
          </a:extLst>
        </xdr:cNvPr>
        <xdr:cNvSpPr txBox="1"/>
      </xdr:nvSpPr>
      <xdr:spPr>
        <a:xfrm>
          <a:off x="10515600" y="66344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96429</xdr:rowOff>
    </xdr:from>
    <xdr:to>
      <xdr:col>55</xdr:col>
      <xdr:colOff>50800</xdr:colOff>
      <xdr:row>40</xdr:row>
      <xdr:rowOff>26579</xdr:rowOff>
    </xdr:to>
    <xdr:sp macro="" textlink="">
      <xdr:nvSpPr>
        <xdr:cNvPr id="112" name="フローチャート: 判断 111">
          <a:extLst>
            <a:ext uri="{FF2B5EF4-FFF2-40B4-BE49-F238E27FC236}">
              <a16:creationId xmlns:a16="http://schemas.microsoft.com/office/drawing/2014/main" id="{00000000-0008-0000-0E00-000070000000}"/>
            </a:ext>
          </a:extLst>
        </xdr:cNvPr>
        <xdr:cNvSpPr/>
      </xdr:nvSpPr>
      <xdr:spPr>
        <a:xfrm>
          <a:off x="10426700" y="6782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112072</xdr:rowOff>
    </xdr:from>
    <xdr:to>
      <xdr:col>50</xdr:col>
      <xdr:colOff>165100</xdr:colOff>
      <xdr:row>40</xdr:row>
      <xdr:rowOff>42222</xdr:rowOff>
    </xdr:to>
    <xdr:sp macro="" textlink="">
      <xdr:nvSpPr>
        <xdr:cNvPr id="113" name="フローチャート: 判断 112">
          <a:extLst>
            <a:ext uri="{FF2B5EF4-FFF2-40B4-BE49-F238E27FC236}">
              <a16:creationId xmlns:a16="http://schemas.microsoft.com/office/drawing/2014/main" id="{00000000-0008-0000-0E00-000071000000}"/>
            </a:ext>
          </a:extLst>
        </xdr:cNvPr>
        <xdr:cNvSpPr/>
      </xdr:nvSpPr>
      <xdr:spPr>
        <a:xfrm>
          <a:off x="9588500" y="679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7994</xdr:rowOff>
    </xdr:from>
    <xdr:to>
      <xdr:col>46</xdr:col>
      <xdr:colOff>38100</xdr:colOff>
      <xdr:row>40</xdr:row>
      <xdr:rowOff>109594</xdr:rowOff>
    </xdr:to>
    <xdr:sp macro="" textlink="">
      <xdr:nvSpPr>
        <xdr:cNvPr id="114" name="フローチャート: 判断 113">
          <a:extLst>
            <a:ext uri="{FF2B5EF4-FFF2-40B4-BE49-F238E27FC236}">
              <a16:creationId xmlns:a16="http://schemas.microsoft.com/office/drawing/2014/main" id="{00000000-0008-0000-0E00-000072000000}"/>
            </a:ext>
          </a:extLst>
        </xdr:cNvPr>
        <xdr:cNvSpPr/>
      </xdr:nvSpPr>
      <xdr:spPr>
        <a:xfrm>
          <a:off x="8699500" y="6865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00000000-0008-0000-0E00-000073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00000000-0008-0000-0E00-000074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00000000-0008-0000-0E00-000075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00000000-0008-0000-0E00-000076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0E00-000077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42</xdr:row>
      <xdr:rowOff>95155</xdr:rowOff>
    </xdr:from>
    <xdr:to>
      <xdr:col>55</xdr:col>
      <xdr:colOff>50800</xdr:colOff>
      <xdr:row>43</xdr:row>
      <xdr:rowOff>25305</xdr:rowOff>
    </xdr:to>
    <xdr:sp macro="" textlink="">
      <xdr:nvSpPr>
        <xdr:cNvPr id="120" name="楕円 119">
          <a:extLst>
            <a:ext uri="{FF2B5EF4-FFF2-40B4-BE49-F238E27FC236}">
              <a16:creationId xmlns:a16="http://schemas.microsoft.com/office/drawing/2014/main" id="{00000000-0008-0000-0E00-000078000000}"/>
            </a:ext>
          </a:extLst>
        </xdr:cNvPr>
        <xdr:cNvSpPr/>
      </xdr:nvSpPr>
      <xdr:spPr>
        <a:xfrm>
          <a:off x="10426700" y="729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42</xdr:row>
      <xdr:rowOff>10082</xdr:rowOff>
    </xdr:from>
    <xdr:ext cx="469744" cy="259045"/>
    <xdr:sp macro="" textlink="">
      <xdr:nvSpPr>
        <xdr:cNvPr id="121" name="【道路】&#10;一人当たり延長該当値テキスト">
          <a:extLst>
            <a:ext uri="{FF2B5EF4-FFF2-40B4-BE49-F238E27FC236}">
              <a16:creationId xmlns:a16="http://schemas.microsoft.com/office/drawing/2014/main" id="{00000000-0008-0000-0E00-000079000000}"/>
            </a:ext>
          </a:extLst>
        </xdr:cNvPr>
        <xdr:cNvSpPr txBox="1"/>
      </xdr:nvSpPr>
      <xdr:spPr>
        <a:xfrm>
          <a:off x="10515600" y="7210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42</xdr:row>
      <xdr:rowOff>98421</xdr:rowOff>
    </xdr:from>
    <xdr:to>
      <xdr:col>50</xdr:col>
      <xdr:colOff>165100</xdr:colOff>
      <xdr:row>43</xdr:row>
      <xdr:rowOff>28571</xdr:rowOff>
    </xdr:to>
    <xdr:sp macro="" textlink="">
      <xdr:nvSpPr>
        <xdr:cNvPr id="122" name="楕円 121">
          <a:extLst>
            <a:ext uri="{FF2B5EF4-FFF2-40B4-BE49-F238E27FC236}">
              <a16:creationId xmlns:a16="http://schemas.microsoft.com/office/drawing/2014/main" id="{00000000-0008-0000-0E00-00007A000000}"/>
            </a:ext>
          </a:extLst>
        </xdr:cNvPr>
        <xdr:cNvSpPr/>
      </xdr:nvSpPr>
      <xdr:spPr>
        <a:xfrm>
          <a:off x="9588500" y="729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145955</xdr:rowOff>
    </xdr:from>
    <xdr:to>
      <xdr:col>55</xdr:col>
      <xdr:colOff>0</xdr:colOff>
      <xdr:row>42</xdr:row>
      <xdr:rowOff>149221</xdr:rowOff>
    </xdr:to>
    <xdr:cxnSp macro="">
      <xdr:nvCxnSpPr>
        <xdr:cNvPr id="123" name="直線コネクタ 122">
          <a:extLst>
            <a:ext uri="{FF2B5EF4-FFF2-40B4-BE49-F238E27FC236}">
              <a16:creationId xmlns:a16="http://schemas.microsoft.com/office/drawing/2014/main" id="{00000000-0008-0000-0E00-00007B000000}"/>
            </a:ext>
          </a:extLst>
        </xdr:cNvPr>
        <xdr:cNvCxnSpPr/>
      </xdr:nvCxnSpPr>
      <xdr:spPr>
        <a:xfrm flipV="1">
          <a:off x="9639300" y="7346855"/>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42</xdr:row>
      <xdr:rowOff>101622</xdr:rowOff>
    </xdr:from>
    <xdr:to>
      <xdr:col>46</xdr:col>
      <xdr:colOff>38100</xdr:colOff>
      <xdr:row>43</xdr:row>
      <xdr:rowOff>31772</xdr:rowOff>
    </xdr:to>
    <xdr:sp macro="" textlink="">
      <xdr:nvSpPr>
        <xdr:cNvPr id="124" name="楕円 123">
          <a:extLst>
            <a:ext uri="{FF2B5EF4-FFF2-40B4-BE49-F238E27FC236}">
              <a16:creationId xmlns:a16="http://schemas.microsoft.com/office/drawing/2014/main" id="{00000000-0008-0000-0E00-00007C000000}"/>
            </a:ext>
          </a:extLst>
        </xdr:cNvPr>
        <xdr:cNvSpPr/>
      </xdr:nvSpPr>
      <xdr:spPr>
        <a:xfrm>
          <a:off x="8699500" y="7302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149221</xdr:rowOff>
    </xdr:from>
    <xdr:to>
      <xdr:col>50</xdr:col>
      <xdr:colOff>114300</xdr:colOff>
      <xdr:row>42</xdr:row>
      <xdr:rowOff>152422</xdr:rowOff>
    </xdr:to>
    <xdr:cxnSp macro="">
      <xdr:nvCxnSpPr>
        <xdr:cNvPr id="125" name="直線コネクタ 124">
          <a:extLst>
            <a:ext uri="{FF2B5EF4-FFF2-40B4-BE49-F238E27FC236}">
              <a16:creationId xmlns:a16="http://schemas.microsoft.com/office/drawing/2014/main" id="{00000000-0008-0000-0E00-00007D000000}"/>
            </a:ext>
          </a:extLst>
        </xdr:cNvPr>
        <xdr:cNvCxnSpPr/>
      </xdr:nvCxnSpPr>
      <xdr:spPr>
        <a:xfrm flipV="1">
          <a:off x="8750300" y="7350121"/>
          <a:ext cx="8890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58749</xdr:rowOff>
    </xdr:from>
    <xdr:ext cx="534377" cy="259045"/>
    <xdr:sp macro="" textlink="">
      <xdr:nvSpPr>
        <xdr:cNvPr id="126" name="n_1aveValue【道路】&#10;一人当たり延長">
          <a:extLst>
            <a:ext uri="{FF2B5EF4-FFF2-40B4-BE49-F238E27FC236}">
              <a16:creationId xmlns:a16="http://schemas.microsoft.com/office/drawing/2014/main" id="{00000000-0008-0000-0E00-00007E000000}"/>
            </a:ext>
          </a:extLst>
        </xdr:cNvPr>
        <xdr:cNvSpPr txBox="1"/>
      </xdr:nvSpPr>
      <xdr:spPr>
        <a:xfrm>
          <a:off x="9359411" y="6573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126121</xdr:rowOff>
    </xdr:from>
    <xdr:ext cx="534377" cy="259045"/>
    <xdr:sp macro="" textlink="">
      <xdr:nvSpPr>
        <xdr:cNvPr id="127" name="n_2aveValue【道路】&#10;一人当たり延長">
          <a:extLst>
            <a:ext uri="{FF2B5EF4-FFF2-40B4-BE49-F238E27FC236}">
              <a16:creationId xmlns:a16="http://schemas.microsoft.com/office/drawing/2014/main" id="{00000000-0008-0000-0E00-00007F000000}"/>
            </a:ext>
          </a:extLst>
        </xdr:cNvPr>
        <xdr:cNvSpPr txBox="1"/>
      </xdr:nvSpPr>
      <xdr:spPr>
        <a:xfrm>
          <a:off x="8483111" y="6641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43</xdr:row>
      <xdr:rowOff>19698</xdr:rowOff>
    </xdr:from>
    <xdr:ext cx="469744" cy="259045"/>
    <xdr:sp macro="" textlink="">
      <xdr:nvSpPr>
        <xdr:cNvPr id="128" name="n_1mainValue【道路】&#10;一人当たり延長">
          <a:extLst>
            <a:ext uri="{FF2B5EF4-FFF2-40B4-BE49-F238E27FC236}">
              <a16:creationId xmlns:a16="http://schemas.microsoft.com/office/drawing/2014/main" id="{00000000-0008-0000-0E00-000080000000}"/>
            </a:ext>
          </a:extLst>
        </xdr:cNvPr>
        <xdr:cNvSpPr txBox="1"/>
      </xdr:nvSpPr>
      <xdr:spPr>
        <a:xfrm>
          <a:off x="9391727" y="7392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43</xdr:row>
      <xdr:rowOff>22899</xdr:rowOff>
    </xdr:from>
    <xdr:ext cx="469744" cy="259045"/>
    <xdr:sp macro="" textlink="">
      <xdr:nvSpPr>
        <xdr:cNvPr id="129" name="n_2mainValue【道路】&#10;一人当たり延長">
          <a:extLst>
            <a:ext uri="{FF2B5EF4-FFF2-40B4-BE49-F238E27FC236}">
              <a16:creationId xmlns:a16="http://schemas.microsoft.com/office/drawing/2014/main" id="{00000000-0008-0000-0E00-000081000000}"/>
            </a:ext>
          </a:extLst>
        </xdr:cNvPr>
        <xdr:cNvSpPr txBox="1"/>
      </xdr:nvSpPr>
      <xdr:spPr>
        <a:xfrm>
          <a:off x="8515427" y="7395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0" name="正方形/長方形 129">
          <a:extLst>
            <a:ext uri="{FF2B5EF4-FFF2-40B4-BE49-F238E27FC236}">
              <a16:creationId xmlns:a16="http://schemas.microsoft.com/office/drawing/2014/main" id="{00000000-0008-0000-0E00-000082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1" name="正方形/長方形 130">
          <a:extLst>
            <a:ext uri="{FF2B5EF4-FFF2-40B4-BE49-F238E27FC236}">
              <a16:creationId xmlns:a16="http://schemas.microsoft.com/office/drawing/2014/main" id="{00000000-0008-0000-0E00-000083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2" name="正方形/長方形 131">
          <a:extLst>
            <a:ext uri="{FF2B5EF4-FFF2-40B4-BE49-F238E27FC236}">
              <a16:creationId xmlns:a16="http://schemas.microsoft.com/office/drawing/2014/main" id="{00000000-0008-0000-0E00-000084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3" name="正方形/長方形 132">
          <a:extLst>
            <a:ext uri="{FF2B5EF4-FFF2-40B4-BE49-F238E27FC236}">
              <a16:creationId xmlns:a16="http://schemas.microsoft.com/office/drawing/2014/main" id="{00000000-0008-0000-0E00-000085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4" name="正方形/長方形 133">
          <a:extLst>
            <a:ext uri="{FF2B5EF4-FFF2-40B4-BE49-F238E27FC236}">
              <a16:creationId xmlns:a16="http://schemas.microsoft.com/office/drawing/2014/main" id="{00000000-0008-0000-0E00-000086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5" name="正方形/長方形 134">
          <a:extLst>
            <a:ext uri="{FF2B5EF4-FFF2-40B4-BE49-F238E27FC236}">
              <a16:creationId xmlns:a16="http://schemas.microsoft.com/office/drawing/2014/main" id="{00000000-0008-0000-0E00-000087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6" name="正方形/長方形 135">
          <a:extLst>
            <a:ext uri="{FF2B5EF4-FFF2-40B4-BE49-F238E27FC236}">
              <a16:creationId xmlns:a16="http://schemas.microsoft.com/office/drawing/2014/main" id="{00000000-0008-0000-0E00-000088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7" name="正方形/長方形 136">
          <a:extLst>
            <a:ext uri="{FF2B5EF4-FFF2-40B4-BE49-F238E27FC236}">
              <a16:creationId xmlns:a16="http://schemas.microsoft.com/office/drawing/2014/main" id="{00000000-0008-0000-0E00-000089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8" name="テキスト ボックス 137">
          <a:extLst>
            <a:ext uri="{FF2B5EF4-FFF2-40B4-BE49-F238E27FC236}">
              <a16:creationId xmlns:a16="http://schemas.microsoft.com/office/drawing/2014/main" id="{00000000-0008-0000-0E00-00008A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9" name="直線コネクタ 138">
          <a:extLst>
            <a:ext uri="{FF2B5EF4-FFF2-40B4-BE49-F238E27FC236}">
              <a16:creationId xmlns:a16="http://schemas.microsoft.com/office/drawing/2014/main" id="{00000000-0008-0000-0E00-00008B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40" name="直線コネクタ 139">
          <a:extLst>
            <a:ext uri="{FF2B5EF4-FFF2-40B4-BE49-F238E27FC236}">
              <a16:creationId xmlns:a16="http://schemas.microsoft.com/office/drawing/2014/main" id="{00000000-0008-0000-0E00-00008C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41" name="テキスト ボックス 140">
          <a:extLst>
            <a:ext uri="{FF2B5EF4-FFF2-40B4-BE49-F238E27FC236}">
              <a16:creationId xmlns:a16="http://schemas.microsoft.com/office/drawing/2014/main" id="{00000000-0008-0000-0E00-00008D000000}"/>
            </a:ext>
          </a:extLst>
        </xdr:cNvPr>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2" name="直線コネクタ 141">
          <a:extLst>
            <a:ext uri="{FF2B5EF4-FFF2-40B4-BE49-F238E27FC236}">
              <a16:creationId xmlns:a16="http://schemas.microsoft.com/office/drawing/2014/main" id="{00000000-0008-0000-0E00-00008E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3" name="テキスト ボックス 142">
          <a:extLst>
            <a:ext uri="{FF2B5EF4-FFF2-40B4-BE49-F238E27FC236}">
              <a16:creationId xmlns:a16="http://schemas.microsoft.com/office/drawing/2014/main" id="{00000000-0008-0000-0E00-00008F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4" name="直線コネクタ 143">
          <a:extLst>
            <a:ext uri="{FF2B5EF4-FFF2-40B4-BE49-F238E27FC236}">
              <a16:creationId xmlns:a16="http://schemas.microsoft.com/office/drawing/2014/main" id="{00000000-0008-0000-0E00-000090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5" name="テキスト ボックス 144">
          <a:extLst>
            <a:ext uri="{FF2B5EF4-FFF2-40B4-BE49-F238E27FC236}">
              <a16:creationId xmlns:a16="http://schemas.microsoft.com/office/drawing/2014/main" id="{00000000-0008-0000-0E00-000091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6" name="直線コネクタ 145">
          <a:extLst>
            <a:ext uri="{FF2B5EF4-FFF2-40B4-BE49-F238E27FC236}">
              <a16:creationId xmlns:a16="http://schemas.microsoft.com/office/drawing/2014/main" id="{00000000-0008-0000-0E00-000092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7" name="テキスト ボックス 146">
          <a:extLst>
            <a:ext uri="{FF2B5EF4-FFF2-40B4-BE49-F238E27FC236}">
              <a16:creationId xmlns:a16="http://schemas.microsoft.com/office/drawing/2014/main" id="{00000000-0008-0000-0E00-000093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8" name="直線コネクタ 147">
          <a:extLst>
            <a:ext uri="{FF2B5EF4-FFF2-40B4-BE49-F238E27FC236}">
              <a16:creationId xmlns:a16="http://schemas.microsoft.com/office/drawing/2014/main" id="{00000000-0008-0000-0E00-000094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9" name="テキスト ボックス 148">
          <a:extLst>
            <a:ext uri="{FF2B5EF4-FFF2-40B4-BE49-F238E27FC236}">
              <a16:creationId xmlns:a16="http://schemas.microsoft.com/office/drawing/2014/main" id="{00000000-0008-0000-0E00-000095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0" name="直線コネクタ 149">
          <a:extLst>
            <a:ext uri="{FF2B5EF4-FFF2-40B4-BE49-F238E27FC236}">
              <a16:creationId xmlns:a16="http://schemas.microsoft.com/office/drawing/2014/main" id="{00000000-0008-0000-0E00-000096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1" name="テキスト ボックス 150">
          <a:extLst>
            <a:ext uri="{FF2B5EF4-FFF2-40B4-BE49-F238E27FC236}">
              <a16:creationId xmlns:a16="http://schemas.microsoft.com/office/drawing/2014/main" id="{00000000-0008-0000-0E00-000097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2" name="【橋りょう・トンネル】&#10;有形固定資産減価償却率グラフ枠">
          <a:extLst>
            <a:ext uri="{FF2B5EF4-FFF2-40B4-BE49-F238E27FC236}">
              <a16:creationId xmlns:a16="http://schemas.microsoft.com/office/drawing/2014/main" id="{00000000-0008-0000-0E00-000098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102870</xdr:rowOff>
    </xdr:from>
    <xdr:to>
      <xdr:col>24</xdr:col>
      <xdr:colOff>62865</xdr:colOff>
      <xdr:row>63</xdr:row>
      <xdr:rowOff>156210</xdr:rowOff>
    </xdr:to>
    <xdr:cxnSp macro="">
      <xdr:nvCxnSpPr>
        <xdr:cNvPr id="153" name="直線コネクタ 152">
          <a:extLst>
            <a:ext uri="{FF2B5EF4-FFF2-40B4-BE49-F238E27FC236}">
              <a16:creationId xmlns:a16="http://schemas.microsoft.com/office/drawing/2014/main" id="{00000000-0008-0000-0E00-000099000000}"/>
            </a:ext>
          </a:extLst>
        </xdr:cNvPr>
        <xdr:cNvCxnSpPr/>
      </xdr:nvCxnSpPr>
      <xdr:spPr>
        <a:xfrm flipV="1">
          <a:off x="4634865" y="953262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160037</xdr:rowOff>
    </xdr:from>
    <xdr:ext cx="340478" cy="259045"/>
    <xdr:sp macro="" textlink="">
      <xdr:nvSpPr>
        <xdr:cNvPr id="154" name="【橋りょう・トンネル】&#10;有形固定資産減価償却率最小値テキスト">
          <a:extLst>
            <a:ext uri="{FF2B5EF4-FFF2-40B4-BE49-F238E27FC236}">
              <a16:creationId xmlns:a16="http://schemas.microsoft.com/office/drawing/2014/main" id="{00000000-0008-0000-0E00-00009A000000}"/>
            </a:ext>
          </a:extLst>
        </xdr:cNvPr>
        <xdr:cNvSpPr txBox="1"/>
      </xdr:nvSpPr>
      <xdr:spPr>
        <a:xfrm>
          <a:off x="4673600" y="109613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156210</xdr:rowOff>
    </xdr:from>
    <xdr:to>
      <xdr:col>24</xdr:col>
      <xdr:colOff>152400</xdr:colOff>
      <xdr:row>63</xdr:row>
      <xdr:rowOff>156210</xdr:rowOff>
    </xdr:to>
    <xdr:cxnSp macro="">
      <xdr:nvCxnSpPr>
        <xdr:cNvPr id="155" name="直線コネクタ 154">
          <a:extLst>
            <a:ext uri="{FF2B5EF4-FFF2-40B4-BE49-F238E27FC236}">
              <a16:creationId xmlns:a16="http://schemas.microsoft.com/office/drawing/2014/main" id="{00000000-0008-0000-0E00-00009B000000}"/>
            </a:ext>
          </a:extLst>
        </xdr:cNvPr>
        <xdr:cNvCxnSpPr/>
      </xdr:nvCxnSpPr>
      <xdr:spPr>
        <a:xfrm>
          <a:off x="4546600" y="1095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49547</xdr:rowOff>
    </xdr:from>
    <xdr:ext cx="405111" cy="259045"/>
    <xdr:sp macro="" textlink="">
      <xdr:nvSpPr>
        <xdr:cNvPr id="156" name="【橋りょう・トンネル】&#10;有形固定資産減価償却率最大値テキスト">
          <a:extLst>
            <a:ext uri="{FF2B5EF4-FFF2-40B4-BE49-F238E27FC236}">
              <a16:creationId xmlns:a16="http://schemas.microsoft.com/office/drawing/2014/main" id="{00000000-0008-0000-0E00-00009C000000}"/>
            </a:ext>
          </a:extLst>
        </xdr:cNvPr>
        <xdr:cNvSpPr txBox="1"/>
      </xdr:nvSpPr>
      <xdr:spPr>
        <a:xfrm>
          <a:off x="4673600" y="930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102870</xdr:rowOff>
    </xdr:from>
    <xdr:to>
      <xdr:col>24</xdr:col>
      <xdr:colOff>152400</xdr:colOff>
      <xdr:row>55</xdr:row>
      <xdr:rowOff>102870</xdr:rowOff>
    </xdr:to>
    <xdr:cxnSp macro="">
      <xdr:nvCxnSpPr>
        <xdr:cNvPr id="157" name="直線コネクタ 156">
          <a:extLst>
            <a:ext uri="{FF2B5EF4-FFF2-40B4-BE49-F238E27FC236}">
              <a16:creationId xmlns:a16="http://schemas.microsoft.com/office/drawing/2014/main" id="{00000000-0008-0000-0E00-00009D000000}"/>
            </a:ext>
          </a:extLst>
        </xdr:cNvPr>
        <xdr:cNvCxnSpPr/>
      </xdr:nvCxnSpPr>
      <xdr:spPr>
        <a:xfrm>
          <a:off x="4546600" y="953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56</xdr:row>
      <xdr:rowOff>154957</xdr:rowOff>
    </xdr:from>
    <xdr:ext cx="405111" cy="259045"/>
    <xdr:sp macro="" textlink="">
      <xdr:nvSpPr>
        <xdr:cNvPr id="158" name="【橋りょう・トンネル】&#10;有形固定資産減価償却率平均値テキスト">
          <a:extLst>
            <a:ext uri="{FF2B5EF4-FFF2-40B4-BE49-F238E27FC236}">
              <a16:creationId xmlns:a16="http://schemas.microsoft.com/office/drawing/2014/main" id="{00000000-0008-0000-0E00-00009E000000}"/>
            </a:ext>
          </a:extLst>
        </xdr:cNvPr>
        <xdr:cNvSpPr txBox="1"/>
      </xdr:nvSpPr>
      <xdr:spPr>
        <a:xfrm>
          <a:off x="4673600" y="9756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132080</xdr:rowOff>
    </xdr:from>
    <xdr:to>
      <xdr:col>24</xdr:col>
      <xdr:colOff>114300</xdr:colOff>
      <xdr:row>58</xdr:row>
      <xdr:rowOff>62230</xdr:rowOff>
    </xdr:to>
    <xdr:sp macro="" textlink="">
      <xdr:nvSpPr>
        <xdr:cNvPr id="159" name="フローチャート: 判断 158">
          <a:extLst>
            <a:ext uri="{FF2B5EF4-FFF2-40B4-BE49-F238E27FC236}">
              <a16:creationId xmlns:a16="http://schemas.microsoft.com/office/drawing/2014/main" id="{00000000-0008-0000-0E00-00009F000000}"/>
            </a:ext>
          </a:extLst>
        </xdr:cNvPr>
        <xdr:cNvSpPr/>
      </xdr:nvSpPr>
      <xdr:spPr>
        <a:xfrm>
          <a:off x="4584700" y="990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156845</xdr:rowOff>
    </xdr:from>
    <xdr:to>
      <xdr:col>20</xdr:col>
      <xdr:colOff>38100</xdr:colOff>
      <xdr:row>58</xdr:row>
      <xdr:rowOff>86995</xdr:rowOff>
    </xdr:to>
    <xdr:sp macro="" textlink="">
      <xdr:nvSpPr>
        <xdr:cNvPr id="160" name="フローチャート: 判断 159">
          <a:extLst>
            <a:ext uri="{FF2B5EF4-FFF2-40B4-BE49-F238E27FC236}">
              <a16:creationId xmlns:a16="http://schemas.microsoft.com/office/drawing/2014/main" id="{00000000-0008-0000-0E00-0000A0000000}"/>
            </a:ext>
          </a:extLst>
        </xdr:cNvPr>
        <xdr:cNvSpPr/>
      </xdr:nvSpPr>
      <xdr:spPr>
        <a:xfrm>
          <a:off x="3746500" y="992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25400</xdr:rowOff>
    </xdr:from>
    <xdr:to>
      <xdr:col>15</xdr:col>
      <xdr:colOff>101600</xdr:colOff>
      <xdr:row>58</xdr:row>
      <xdr:rowOff>127000</xdr:rowOff>
    </xdr:to>
    <xdr:sp macro="" textlink="">
      <xdr:nvSpPr>
        <xdr:cNvPr id="161" name="フローチャート: 判断 160">
          <a:extLst>
            <a:ext uri="{FF2B5EF4-FFF2-40B4-BE49-F238E27FC236}">
              <a16:creationId xmlns:a16="http://schemas.microsoft.com/office/drawing/2014/main" id="{00000000-0008-0000-0E00-0000A1000000}"/>
            </a:ext>
          </a:extLst>
        </xdr:cNvPr>
        <xdr:cNvSpPr/>
      </xdr:nvSpPr>
      <xdr:spPr>
        <a:xfrm>
          <a:off x="28575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2" name="テキスト ボックス 161">
          <a:extLst>
            <a:ext uri="{FF2B5EF4-FFF2-40B4-BE49-F238E27FC236}">
              <a16:creationId xmlns:a16="http://schemas.microsoft.com/office/drawing/2014/main" id="{00000000-0008-0000-0E00-0000A2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3" name="テキスト ボックス 162">
          <a:extLst>
            <a:ext uri="{FF2B5EF4-FFF2-40B4-BE49-F238E27FC236}">
              <a16:creationId xmlns:a16="http://schemas.microsoft.com/office/drawing/2014/main" id="{00000000-0008-0000-0E00-0000A3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id="{00000000-0008-0000-0E00-0000A4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5" name="テキスト ボックス 164">
          <a:extLst>
            <a:ext uri="{FF2B5EF4-FFF2-40B4-BE49-F238E27FC236}">
              <a16:creationId xmlns:a16="http://schemas.microsoft.com/office/drawing/2014/main" id="{00000000-0008-0000-0E00-0000A5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id="{00000000-0008-0000-0E00-0000A6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162560</xdr:rowOff>
    </xdr:from>
    <xdr:to>
      <xdr:col>24</xdr:col>
      <xdr:colOff>114300</xdr:colOff>
      <xdr:row>59</xdr:row>
      <xdr:rowOff>92710</xdr:rowOff>
    </xdr:to>
    <xdr:sp macro="" textlink="">
      <xdr:nvSpPr>
        <xdr:cNvPr id="167" name="楕円 166">
          <a:extLst>
            <a:ext uri="{FF2B5EF4-FFF2-40B4-BE49-F238E27FC236}">
              <a16:creationId xmlns:a16="http://schemas.microsoft.com/office/drawing/2014/main" id="{00000000-0008-0000-0E00-0000A7000000}"/>
            </a:ext>
          </a:extLst>
        </xdr:cNvPr>
        <xdr:cNvSpPr/>
      </xdr:nvSpPr>
      <xdr:spPr>
        <a:xfrm>
          <a:off x="4584700" y="1010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140987</xdr:rowOff>
    </xdr:from>
    <xdr:ext cx="405111" cy="259045"/>
    <xdr:sp macro="" textlink="">
      <xdr:nvSpPr>
        <xdr:cNvPr id="168" name="【橋りょう・トンネル】&#10;有形固定資産減価償却率該当値テキスト">
          <a:extLst>
            <a:ext uri="{FF2B5EF4-FFF2-40B4-BE49-F238E27FC236}">
              <a16:creationId xmlns:a16="http://schemas.microsoft.com/office/drawing/2014/main" id="{00000000-0008-0000-0E00-0000A8000000}"/>
            </a:ext>
          </a:extLst>
        </xdr:cNvPr>
        <xdr:cNvSpPr txBox="1"/>
      </xdr:nvSpPr>
      <xdr:spPr>
        <a:xfrm>
          <a:off x="4673600" y="10085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19685</xdr:rowOff>
    </xdr:from>
    <xdr:to>
      <xdr:col>20</xdr:col>
      <xdr:colOff>38100</xdr:colOff>
      <xdr:row>59</xdr:row>
      <xdr:rowOff>121285</xdr:rowOff>
    </xdr:to>
    <xdr:sp macro="" textlink="">
      <xdr:nvSpPr>
        <xdr:cNvPr id="169" name="楕円 168">
          <a:extLst>
            <a:ext uri="{FF2B5EF4-FFF2-40B4-BE49-F238E27FC236}">
              <a16:creationId xmlns:a16="http://schemas.microsoft.com/office/drawing/2014/main" id="{00000000-0008-0000-0E00-0000A9000000}"/>
            </a:ext>
          </a:extLst>
        </xdr:cNvPr>
        <xdr:cNvSpPr/>
      </xdr:nvSpPr>
      <xdr:spPr>
        <a:xfrm>
          <a:off x="3746500" y="1013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41910</xdr:rowOff>
    </xdr:from>
    <xdr:to>
      <xdr:col>24</xdr:col>
      <xdr:colOff>63500</xdr:colOff>
      <xdr:row>59</xdr:row>
      <xdr:rowOff>70485</xdr:rowOff>
    </xdr:to>
    <xdr:cxnSp macro="">
      <xdr:nvCxnSpPr>
        <xdr:cNvPr id="170" name="直線コネクタ 169">
          <a:extLst>
            <a:ext uri="{FF2B5EF4-FFF2-40B4-BE49-F238E27FC236}">
              <a16:creationId xmlns:a16="http://schemas.microsoft.com/office/drawing/2014/main" id="{00000000-0008-0000-0E00-0000AA000000}"/>
            </a:ext>
          </a:extLst>
        </xdr:cNvPr>
        <xdr:cNvCxnSpPr/>
      </xdr:nvCxnSpPr>
      <xdr:spPr>
        <a:xfrm flipV="1">
          <a:off x="3797300" y="1015746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50165</xdr:rowOff>
    </xdr:from>
    <xdr:to>
      <xdr:col>15</xdr:col>
      <xdr:colOff>101600</xdr:colOff>
      <xdr:row>59</xdr:row>
      <xdr:rowOff>151765</xdr:rowOff>
    </xdr:to>
    <xdr:sp macro="" textlink="">
      <xdr:nvSpPr>
        <xdr:cNvPr id="171" name="楕円 170">
          <a:extLst>
            <a:ext uri="{FF2B5EF4-FFF2-40B4-BE49-F238E27FC236}">
              <a16:creationId xmlns:a16="http://schemas.microsoft.com/office/drawing/2014/main" id="{00000000-0008-0000-0E00-0000AB000000}"/>
            </a:ext>
          </a:extLst>
        </xdr:cNvPr>
        <xdr:cNvSpPr/>
      </xdr:nvSpPr>
      <xdr:spPr>
        <a:xfrm>
          <a:off x="2857500" y="1016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70485</xdr:rowOff>
    </xdr:from>
    <xdr:to>
      <xdr:col>19</xdr:col>
      <xdr:colOff>177800</xdr:colOff>
      <xdr:row>59</xdr:row>
      <xdr:rowOff>100965</xdr:rowOff>
    </xdr:to>
    <xdr:cxnSp macro="">
      <xdr:nvCxnSpPr>
        <xdr:cNvPr id="172" name="直線コネクタ 171">
          <a:extLst>
            <a:ext uri="{FF2B5EF4-FFF2-40B4-BE49-F238E27FC236}">
              <a16:creationId xmlns:a16="http://schemas.microsoft.com/office/drawing/2014/main" id="{00000000-0008-0000-0E00-0000AC000000}"/>
            </a:ext>
          </a:extLst>
        </xdr:cNvPr>
        <xdr:cNvCxnSpPr/>
      </xdr:nvCxnSpPr>
      <xdr:spPr>
        <a:xfrm flipV="1">
          <a:off x="2908300" y="1018603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103522</xdr:rowOff>
    </xdr:from>
    <xdr:ext cx="405111" cy="259045"/>
    <xdr:sp macro="" textlink="">
      <xdr:nvSpPr>
        <xdr:cNvPr id="173" name="n_1aveValue【橋りょう・トンネル】&#10;有形固定資産減価償却率">
          <a:extLst>
            <a:ext uri="{FF2B5EF4-FFF2-40B4-BE49-F238E27FC236}">
              <a16:creationId xmlns:a16="http://schemas.microsoft.com/office/drawing/2014/main" id="{00000000-0008-0000-0E00-0000AD000000}"/>
            </a:ext>
          </a:extLst>
        </xdr:cNvPr>
        <xdr:cNvSpPr txBox="1"/>
      </xdr:nvSpPr>
      <xdr:spPr>
        <a:xfrm>
          <a:off x="3582044" y="970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143527</xdr:rowOff>
    </xdr:from>
    <xdr:ext cx="405111" cy="259045"/>
    <xdr:sp macro="" textlink="">
      <xdr:nvSpPr>
        <xdr:cNvPr id="174" name="n_2aveValue【橋りょう・トンネル】&#10;有形固定資産減価償却率">
          <a:extLst>
            <a:ext uri="{FF2B5EF4-FFF2-40B4-BE49-F238E27FC236}">
              <a16:creationId xmlns:a16="http://schemas.microsoft.com/office/drawing/2014/main" id="{00000000-0008-0000-0E00-0000AE000000}"/>
            </a:ext>
          </a:extLst>
        </xdr:cNvPr>
        <xdr:cNvSpPr txBox="1"/>
      </xdr:nvSpPr>
      <xdr:spPr>
        <a:xfrm>
          <a:off x="2705744" y="974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112412</xdr:rowOff>
    </xdr:from>
    <xdr:ext cx="405111" cy="259045"/>
    <xdr:sp macro="" textlink="">
      <xdr:nvSpPr>
        <xdr:cNvPr id="175" name="n_1mainValue【橋りょう・トンネル】&#10;有形固定資産減価償却率">
          <a:extLst>
            <a:ext uri="{FF2B5EF4-FFF2-40B4-BE49-F238E27FC236}">
              <a16:creationId xmlns:a16="http://schemas.microsoft.com/office/drawing/2014/main" id="{00000000-0008-0000-0E00-0000AF000000}"/>
            </a:ext>
          </a:extLst>
        </xdr:cNvPr>
        <xdr:cNvSpPr txBox="1"/>
      </xdr:nvSpPr>
      <xdr:spPr>
        <a:xfrm>
          <a:off x="3582044" y="10227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142892</xdr:rowOff>
    </xdr:from>
    <xdr:ext cx="405111" cy="259045"/>
    <xdr:sp macro="" textlink="">
      <xdr:nvSpPr>
        <xdr:cNvPr id="176" name="n_2mainValue【橋りょう・トンネル】&#10;有形固定資産減価償却率">
          <a:extLst>
            <a:ext uri="{FF2B5EF4-FFF2-40B4-BE49-F238E27FC236}">
              <a16:creationId xmlns:a16="http://schemas.microsoft.com/office/drawing/2014/main" id="{00000000-0008-0000-0E00-0000B0000000}"/>
            </a:ext>
          </a:extLst>
        </xdr:cNvPr>
        <xdr:cNvSpPr txBox="1"/>
      </xdr:nvSpPr>
      <xdr:spPr>
        <a:xfrm>
          <a:off x="2705744" y="10258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7" name="正方形/長方形 176">
          <a:extLst>
            <a:ext uri="{FF2B5EF4-FFF2-40B4-BE49-F238E27FC236}">
              <a16:creationId xmlns:a16="http://schemas.microsoft.com/office/drawing/2014/main" id="{00000000-0008-0000-0E00-0000B1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8" name="正方形/長方形 177">
          <a:extLst>
            <a:ext uri="{FF2B5EF4-FFF2-40B4-BE49-F238E27FC236}">
              <a16:creationId xmlns:a16="http://schemas.microsoft.com/office/drawing/2014/main" id="{00000000-0008-0000-0E00-0000B2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9" name="正方形/長方形 178">
          <a:extLst>
            <a:ext uri="{FF2B5EF4-FFF2-40B4-BE49-F238E27FC236}">
              <a16:creationId xmlns:a16="http://schemas.microsoft.com/office/drawing/2014/main" id="{00000000-0008-0000-0E00-0000B3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0" name="正方形/長方形 179">
          <a:extLst>
            <a:ext uri="{FF2B5EF4-FFF2-40B4-BE49-F238E27FC236}">
              <a16:creationId xmlns:a16="http://schemas.microsoft.com/office/drawing/2014/main" id="{00000000-0008-0000-0E00-0000B4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1" name="正方形/長方形 180">
          <a:extLst>
            <a:ext uri="{FF2B5EF4-FFF2-40B4-BE49-F238E27FC236}">
              <a16:creationId xmlns:a16="http://schemas.microsoft.com/office/drawing/2014/main" id="{00000000-0008-0000-0E00-0000B5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2" name="正方形/長方形 181">
          <a:extLst>
            <a:ext uri="{FF2B5EF4-FFF2-40B4-BE49-F238E27FC236}">
              <a16:creationId xmlns:a16="http://schemas.microsoft.com/office/drawing/2014/main" id="{00000000-0008-0000-0E00-0000B6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3" name="正方形/長方形 182">
          <a:extLst>
            <a:ext uri="{FF2B5EF4-FFF2-40B4-BE49-F238E27FC236}">
              <a16:creationId xmlns:a16="http://schemas.microsoft.com/office/drawing/2014/main" id="{00000000-0008-0000-0E00-0000B7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4" name="正方形/長方形 183">
          <a:extLst>
            <a:ext uri="{FF2B5EF4-FFF2-40B4-BE49-F238E27FC236}">
              <a16:creationId xmlns:a16="http://schemas.microsoft.com/office/drawing/2014/main" id="{00000000-0008-0000-0E00-0000B8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6" name="直線コネクタ 185">
          <a:extLst>
            <a:ext uri="{FF2B5EF4-FFF2-40B4-BE49-F238E27FC236}">
              <a16:creationId xmlns:a16="http://schemas.microsoft.com/office/drawing/2014/main" id="{00000000-0008-0000-0E00-0000BA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7" name="直線コネクタ 186">
          <a:extLst>
            <a:ext uri="{FF2B5EF4-FFF2-40B4-BE49-F238E27FC236}">
              <a16:creationId xmlns:a16="http://schemas.microsoft.com/office/drawing/2014/main" id="{00000000-0008-0000-0E00-0000BB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8" name="テキスト ボックス 187">
          <a:extLst>
            <a:ext uri="{FF2B5EF4-FFF2-40B4-BE49-F238E27FC236}">
              <a16:creationId xmlns:a16="http://schemas.microsoft.com/office/drawing/2014/main" id="{00000000-0008-0000-0E00-0000BC00000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9" name="直線コネクタ 188">
          <a:extLst>
            <a:ext uri="{FF2B5EF4-FFF2-40B4-BE49-F238E27FC236}">
              <a16:creationId xmlns:a16="http://schemas.microsoft.com/office/drawing/2014/main" id="{00000000-0008-0000-0E00-0000BD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90" name="テキスト ボックス 189">
          <a:extLst>
            <a:ext uri="{FF2B5EF4-FFF2-40B4-BE49-F238E27FC236}">
              <a16:creationId xmlns:a16="http://schemas.microsoft.com/office/drawing/2014/main" id="{00000000-0008-0000-0E00-0000BE000000}"/>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1" name="直線コネクタ 190">
          <a:extLst>
            <a:ext uri="{FF2B5EF4-FFF2-40B4-BE49-F238E27FC236}">
              <a16:creationId xmlns:a16="http://schemas.microsoft.com/office/drawing/2014/main" id="{00000000-0008-0000-0E00-0000BF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92" name="テキスト ボックス 191">
          <a:extLst>
            <a:ext uri="{FF2B5EF4-FFF2-40B4-BE49-F238E27FC236}">
              <a16:creationId xmlns:a16="http://schemas.microsoft.com/office/drawing/2014/main" id="{00000000-0008-0000-0E00-0000C0000000}"/>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3" name="直線コネクタ 192">
          <a:extLst>
            <a:ext uri="{FF2B5EF4-FFF2-40B4-BE49-F238E27FC236}">
              <a16:creationId xmlns:a16="http://schemas.microsoft.com/office/drawing/2014/main" id="{00000000-0008-0000-0E00-0000C1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94" name="テキスト ボックス 193">
          <a:extLst>
            <a:ext uri="{FF2B5EF4-FFF2-40B4-BE49-F238E27FC236}">
              <a16:creationId xmlns:a16="http://schemas.microsoft.com/office/drawing/2014/main" id="{00000000-0008-0000-0E00-0000C2000000}"/>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5" name="直線コネクタ 194">
          <a:extLst>
            <a:ext uri="{FF2B5EF4-FFF2-40B4-BE49-F238E27FC236}">
              <a16:creationId xmlns:a16="http://schemas.microsoft.com/office/drawing/2014/main" id="{00000000-0008-0000-0E00-0000C3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6" name="テキスト ボックス 195">
          <a:extLst>
            <a:ext uri="{FF2B5EF4-FFF2-40B4-BE49-F238E27FC236}">
              <a16:creationId xmlns:a16="http://schemas.microsoft.com/office/drawing/2014/main" id="{00000000-0008-0000-0E00-0000C4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7" name="【橋りょう・トンネル】&#10;一人当たり有形固定資産（償却資産）額グラフ枠">
          <a:extLst>
            <a:ext uri="{FF2B5EF4-FFF2-40B4-BE49-F238E27FC236}">
              <a16:creationId xmlns:a16="http://schemas.microsoft.com/office/drawing/2014/main" id="{00000000-0008-0000-0E00-0000C5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112097</xdr:rowOff>
    </xdr:from>
    <xdr:to>
      <xdr:col>54</xdr:col>
      <xdr:colOff>189865</xdr:colOff>
      <xdr:row>63</xdr:row>
      <xdr:rowOff>162478</xdr:rowOff>
    </xdr:to>
    <xdr:cxnSp macro="">
      <xdr:nvCxnSpPr>
        <xdr:cNvPr id="198" name="直線コネクタ 197">
          <a:extLst>
            <a:ext uri="{FF2B5EF4-FFF2-40B4-BE49-F238E27FC236}">
              <a16:creationId xmlns:a16="http://schemas.microsoft.com/office/drawing/2014/main" id="{00000000-0008-0000-0E00-0000C6000000}"/>
            </a:ext>
          </a:extLst>
        </xdr:cNvPr>
        <xdr:cNvCxnSpPr/>
      </xdr:nvCxnSpPr>
      <xdr:spPr>
        <a:xfrm flipV="1">
          <a:off x="10476865" y="9541847"/>
          <a:ext cx="0" cy="1421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166305</xdr:rowOff>
    </xdr:from>
    <xdr:ext cx="469744" cy="259045"/>
    <xdr:sp macro="" textlink="">
      <xdr:nvSpPr>
        <xdr:cNvPr id="199" name="【橋りょう・トンネル】&#10;一人当たり有形固定資産（償却資産）額最小値テキスト">
          <a:extLst>
            <a:ext uri="{FF2B5EF4-FFF2-40B4-BE49-F238E27FC236}">
              <a16:creationId xmlns:a16="http://schemas.microsoft.com/office/drawing/2014/main" id="{00000000-0008-0000-0E00-0000C7000000}"/>
            </a:ext>
          </a:extLst>
        </xdr:cNvPr>
        <xdr:cNvSpPr txBox="1"/>
      </xdr:nvSpPr>
      <xdr:spPr>
        <a:xfrm>
          <a:off x="10515600" y="10967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162478</xdr:rowOff>
    </xdr:from>
    <xdr:to>
      <xdr:col>55</xdr:col>
      <xdr:colOff>88900</xdr:colOff>
      <xdr:row>63</xdr:row>
      <xdr:rowOff>162478</xdr:rowOff>
    </xdr:to>
    <xdr:cxnSp macro="">
      <xdr:nvCxnSpPr>
        <xdr:cNvPr id="200" name="直線コネクタ 199">
          <a:extLst>
            <a:ext uri="{FF2B5EF4-FFF2-40B4-BE49-F238E27FC236}">
              <a16:creationId xmlns:a16="http://schemas.microsoft.com/office/drawing/2014/main" id="{00000000-0008-0000-0E00-0000C8000000}"/>
            </a:ext>
          </a:extLst>
        </xdr:cNvPr>
        <xdr:cNvCxnSpPr/>
      </xdr:nvCxnSpPr>
      <xdr:spPr>
        <a:xfrm>
          <a:off x="10388600" y="10963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58774</xdr:rowOff>
    </xdr:from>
    <xdr:ext cx="690189" cy="259045"/>
    <xdr:sp macro="" textlink="">
      <xdr:nvSpPr>
        <xdr:cNvPr id="201" name="【橋りょう・トンネル】&#10;一人当たり有形固定資産（償却資産）額最大値テキスト">
          <a:extLst>
            <a:ext uri="{FF2B5EF4-FFF2-40B4-BE49-F238E27FC236}">
              <a16:creationId xmlns:a16="http://schemas.microsoft.com/office/drawing/2014/main" id="{00000000-0008-0000-0E00-0000C9000000}"/>
            </a:ext>
          </a:extLst>
        </xdr:cNvPr>
        <xdr:cNvSpPr txBox="1"/>
      </xdr:nvSpPr>
      <xdr:spPr>
        <a:xfrm>
          <a:off x="10515600" y="93170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1,564,909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112097</xdr:rowOff>
    </xdr:from>
    <xdr:to>
      <xdr:col>55</xdr:col>
      <xdr:colOff>88900</xdr:colOff>
      <xdr:row>55</xdr:row>
      <xdr:rowOff>112097</xdr:rowOff>
    </xdr:to>
    <xdr:cxnSp macro="">
      <xdr:nvCxnSpPr>
        <xdr:cNvPr id="202" name="直線コネクタ 201">
          <a:extLst>
            <a:ext uri="{FF2B5EF4-FFF2-40B4-BE49-F238E27FC236}">
              <a16:creationId xmlns:a16="http://schemas.microsoft.com/office/drawing/2014/main" id="{00000000-0008-0000-0E00-0000CA000000}"/>
            </a:ext>
          </a:extLst>
        </xdr:cNvPr>
        <xdr:cNvCxnSpPr/>
      </xdr:nvCxnSpPr>
      <xdr:spPr>
        <a:xfrm>
          <a:off x="10388600" y="9541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152846</xdr:rowOff>
    </xdr:from>
    <xdr:ext cx="599010" cy="259045"/>
    <xdr:sp macro="" textlink="">
      <xdr:nvSpPr>
        <xdr:cNvPr id="203" name="【橋りょう・トンネル】&#10;一人当たり有形固定資産（償却資産）額平均値テキスト">
          <a:extLst>
            <a:ext uri="{FF2B5EF4-FFF2-40B4-BE49-F238E27FC236}">
              <a16:creationId xmlns:a16="http://schemas.microsoft.com/office/drawing/2014/main" id="{00000000-0008-0000-0E00-0000CB000000}"/>
            </a:ext>
          </a:extLst>
        </xdr:cNvPr>
        <xdr:cNvSpPr txBox="1"/>
      </xdr:nvSpPr>
      <xdr:spPr>
        <a:xfrm>
          <a:off x="10515600" y="104398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129969</xdr:rowOff>
    </xdr:from>
    <xdr:to>
      <xdr:col>55</xdr:col>
      <xdr:colOff>50800</xdr:colOff>
      <xdr:row>62</xdr:row>
      <xdr:rowOff>60119</xdr:rowOff>
    </xdr:to>
    <xdr:sp macro="" textlink="">
      <xdr:nvSpPr>
        <xdr:cNvPr id="204" name="フローチャート: 判断 203">
          <a:extLst>
            <a:ext uri="{FF2B5EF4-FFF2-40B4-BE49-F238E27FC236}">
              <a16:creationId xmlns:a16="http://schemas.microsoft.com/office/drawing/2014/main" id="{00000000-0008-0000-0E00-0000CC000000}"/>
            </a:ext>
          </a:extLst>
        </xdr:cNvPr>
        <xdr:cNvSpPr/>
      </xdr:nvSpPr>
      <xdr:spPr>
        <a:xfrm>
          <a:off x="10426700" y="1058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147317</xdr:rowOff>
    </xdr:from>
    <xdr:to>
      <xdr:col>50</xdr:col>
      <xdr:colOff>165100</xdr:colOff>
      <xdr:row>62</xdr:row>
      <xdr:rowOff>77467</xdr:rowOff>
    </xdr:to>
    <xdr:sp macro="" textlink="">
      <xdr:nvSpPr>
        <xdr:cNvPr id="205" name="フローチャート: 判断 204">
          <a:extLst>
            <a:ext uri="{FF2B5EF4-FFF2-40B4-BE49-F238E27FC236}">
              <a16:creationId xmlns:a16="http://schemas.microsoft.com/office/drawing/2014/main" id="{00000000-0008-0000-0E00-0000CD000000}"/>
            </a:ext>
          </a:extLst>
        </xdr:cNvPr>
        <xdr:cNvSpPr/>
      </xdr:nvSpPr>
      <xdr:spPr>
        <a:xfrm>
          <a:off x="9588500"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45409</xdr:rowOff>
    </xdr:from>
    <xdr:to>
      <xdr:col>46</xdr:col>
      <xdr:colOff>38100</xdr:colOff>
      <xdr:row>62</xdr:row>
      <xdr:rowOff>147009</xdr:rowOff>
    </xdr:to>
    <xdr:sp macro="" textlink="">
      <xdr:nvSpPr>
        <xdr:cNvPr id="206" name="フローチャート: 判断 205">
          <a:extLst>
            <a:ext uri="{FF2B5EF4-FFF2-40B4-BE49-F238E27FC236}">
              <a16:creationId xmlns:a16="http://schemas.microsoft.com/office/drawing/2014/main" id="{00000000-0008-0000-0E00-0000CE000000}"/>
            </a:ext>
          </a:extLst>
        </xdr:cNvPr>
        <xdr:cNvSpPr/>
      </xdr:nvSpPr>
      <xdr:spPr>
        <a:xfrm>
          <a:off x="8699500" y="1067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7" name="テキスト ボックス 206">
          <a:extLst>
            <a:ext uri="{FF2B5EF4-FFF2-40B4-BE49-F238E27FC236}">
              <a16:creationId xmlns:a16="http://schemas.microsoft.com/office/drawing/2014/main" id="{00000000-0008-0000-0E00-0000CF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8" name="テキスト ボックス 207">
          <a:extLst>
            <a:ext uri="{FF2B5EF4-FFF2-40B4-BE49-F238E27FC236}">
              <a16:creationId xmlns:a16="http://schemas.microsoft.com/office/drawing/2014/main" id="{00000000-0008-0000-0E00-0000D0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9" name="テキスト ボックス 208">
          <a:extLst>
            <a:ext uri="{FF2B5EF4-FFF2-40B4-BE49-F238E27FC236}">
              <a16:creationId xmlns:a16="http://schemas.microsoft.com/office/drawing/2014/main" id="{00000000-0008-0000-0E00-0000D1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0" name="テキスト ボックス 209">
          <a:extLst>
            <a:ext uri="{FF2B5EF4-FFF2-40B4-BE49-F238E27FC236}">
              <a16:creationId xmlns:a16="http://schemas.microsoft.com/office/drawing/2014/main" id="{00000000-0008-0000-0E00-0000D2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1" name="テキスト ボックス 210">
          <a:extLst>
            <a:ext uri="{FF2B5EF4-FFF2-40B4-BE49-F238E27FC236}">
              <a16:creationId xmlns:a16="http://schemas.microsoft.com/office/drawing/2014/main" id="{00000000-0008-0000-0E00-0000D3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23588</xdr:rowOff>
    </xdr:from>
    <xdr:to>
      <xdr:col>55</xdr:col>
      <xdr:colOff>50800</xdr:colOff>
      <xdr:row>63</xdr:row>
      <xdr:rowOff>125188</xdr:rowOff>
    </xdr:to>
    <xdr:sp macro="" textlink="">
      <xdr:nvSpPr>
        <xdr:cNvPr id="212" name="楕円 211">
          <a:extLst>
            <a:ext uri="{FF2B5EF4-FFF2-40B4-BE49-F238E27FC236}">
              <a16:creationId xmlns:a16="http://schemas.microsoft.com/office/drawing/2014/main" id="{00000000-0008-0000-0E00-0000D4000000}"/>
            </a:ext>
          </a:extLst>
        </xdr:cNvPr>
        <xdr:cNvSpPr/>
      </xdr:nvSpPr>
      <xdr:spPr>
        <a:xfrm>
          <a:off x="10426700" y="10824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109965</xdr:rowOff>
    </xdr:from>
    <xdr:ext cx="599010" cy="259045"/>
    <xdr:sp macro="" textlink="">
      <xdr:nvSpPr>
        <xdr:cNvPr id="213" name="【橋りょう・トンネル】&#10;一人当たり有形固定資産（償却資産）額該当値テキスト">
          <a:extLst>
            <a:ext uri="{FF2B5EF4-FFF2-40B4-BE49-F238E27FC236}">
              <a16:creationId xmlns:a16="http://schemas.microsoft.com/office/drawing/2014/main" id="{00000000-0008-0000-0E00-0000D5000000}"/>
            </a:ext>
          </a:extLst>
        </xdr:cNvPr>
        <xdr:cNvSpPr txBox="1"/>
      </xdr:nvSpPr>
      <xdr:spPr>
        <a:xfrm>
          <a:off x="10515600" y="10739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24689</xdr:rowOff>
    </xdr:from>
    <xdr:to>
      <xdr:col>50</xdr:col>
      <xdr:colOff>165100</xdr:colOff>
      <xdr:row>63</xdr:row>
      <xdr:rowOff>126289</xdr:rowOff>
    </xdr:to>
    <xdr:sp macro="" textlink="">
      <xdr:nvSpPr>
        <xdr:cNvPr id="214" name="楕円 213">
          <a:extLst>
            <a:ext uri="{FF2B5EF4-FFF2-40B4-BE49-F238E27FC236}">
              <a16:creationId xmlns:a16="http://schemas.microsoft.com/office/drawing/2014/main" id="{00000000-0008-0000-0E00-0000D6000000}"/>
            </a:ext>
          </a:extLst>
        </xdr:cNvPr>
        <xdr:cNvSpPr/>
      </xdr:nvSpPr>
      <xdr:spPr>
        <a:xfrm>
          <a:off x="9588500" y="10826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74388</xdr:rowOff>
    </xdr:from>
    <xdr:to>
      <xdr:col>55</xdr:col>
      <xdr:colOff>0</xdr:colOff>
      <xdr:row>63</xdr:row>
      <xdr:rowOff>75489</xdr:rowOff>
    </xdr:to>
    <xdr:cxnSp macro="">
      <xdr:nvCxnSpPr>
        <xdr:cNvPr id="215" name="直線コネクタ 214">
          <a:extLst>
            <a:ext uri="{FF2B5EF4-FFF2-40B4-BE49-F238E27FC236}">
              <a16:creationId xmlns:a16="http://schemas.microsoft.com/office/drawing/2014/main" id="{00000000-0008-0000-0E00-0000D7000000}"/>
            </a:ext>
          </a:extLst>
        </xdr:cNvPr>
        <xdr:cNvCxnSpPr/>
      </xdr:nvCxnSpPr>
      <xdr:spPr>
        <a:xfrm flipV="1">
          <a:off x="9639300" y="10875738"/>
          <a:ext cx="838200" cy="1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25814</xdr:rowOff>
    </xdr:from>
    <xdr:to>
      <xdr:col>46</xdr:col>
      <xdr:colOff>38100</xdr:colOff>
      <xdr:row>63</xdr:row>
      <xdr:rowOff>127414</xdr:rowOff>
    </xdr:to>
    <xdr:sp macro="" textlink="">
      <xdr:nvSpPr>
        <xdr:cNvPr id="216" name="楕円 215">
          <a:extLst>
            <a:ext uri="{FF2B5EF4-FFF2-40B4-BE49-F238E27FC236}">
              <a16:creationId xmlns:a16="http://schemas.microsoft.com/office/drawing/2014/main" id="{00000000-0008-0000-0E00-0000D8000000}"/>
            </a:ext>
          </a:extLst>
        </xdr:cNvPr>
        <xdr:cNvSpPr/>
      </xdr:nvSpPr>
      <xdr:spPr>
        <a:xfrm>
          <a:off x="8699500" y="1082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75489</xdr:rowOff>
    </xdr:from>
    <xdr:to>
      <xdr:col>50</xdr:col>
      <xdr:colOff>114300</xdr:colOff>
      <xdr:row>63</xdr:row>
      <xdr:rowOff>76614</xdr:rowOff>
    </xdr:to>
    <xdr:cxnSp macro="">
      <xdr:nvCxnSpPr>
        <xdr:cNvPr id="217" name="直線コネクタ 216">
          <a:extLst>
            <a:ext uri="{FF2B5EF4-FFF2-40B4-BE49-F238E27FC236}">
              <a16:creationId xmlns:a16="http://schemas.microsoft.com/office/drawing/2014/main" id="{00000000-0008-0000-0E00-0000D9000000}"/>
            </a:ext>
          </a:extLst>
        </xdr:cNvPr>
        <xdr:cNvCxnSpPr/>
      </xdr:nvCxnSpPr>
      <xdr:spPr>
        <a:xfrm flipV="1">
          <a:off x="8750300" y="10876839"/>
          <a:ext cx="889000" cy="1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93994</xdr:rowOff>
    </xdr:from>
    <xdr:ext cx="599010" cy="259045"/>
    <xdr:sp macro="" textlink="">
      <xdr:nvSpPr>
        <xdr:cNvPr id="218" name="n_1aveValue【橋りょう・トンネル】&#10;一人当たり有形固定資産（償却資産）額">
          <a:extLst>
            <a:ext uri="{FF2B5EF4-FFF2-40B4-BE49-F238E27FC236}">
              <a16:creationId xmlns:a16="http://schemas.microsoft.com/office/drawing/2014/main" id="{00000000-0008-0000-0E00-0000DA000000}"/>
            </a:ext>
          </a:extLst>
        </xdr:cNvPr>
        <xdr:cNvSpPr txBox="1"/>
      </xdr:nvSpPr>
      <xdr:spPr>
        <a:xfrm>
          <a:off x="9327095" y="10380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163536</xdr:rowOff>
    </xdr:from>
    <xdr:ext cx="599010" cy="259045"/>
    <xdr:sp macro="" textlink="">
      <xdr:nvSpPr>
        <xdr:cNvPr id="219" name="n_2aveValue【橋りょう・トンネル】&#10;一人当たり有形固定資産（償却資産）額">
          <a:extLst>
            <a:ext uri="{FF2B5EF4-FFF2-40B4-BE49-F238E27FC236}">
              <a16:creationId xmlns:a16="http://schemas.microsoft.com/office/drawing/2014/main" id="{00000000-0008-0000-0E00-0000DB000000}"/>
            </a:ext>
          </a:extLst>
        </xdr:cNvPr>
        <xdr:cNvSpPr txBox="1"/>
      </xdr:nvSpPr>
      <xdr:spPr>
        <a:xfrm>
          <a:off x="8450795" y="10450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117416</xdr:rowOff>
    </xdr:from>
    <xdr:ext cx="599010" cy="259045"/>
    <xdr:sp macro="" textlink="">
      <xdr:nvSpPr>
        <xdr:cNvPr id="220" name="n_1mainValue【橋りょう・トンネル】&#10;一人当たり有形固定資産（償却資産）額">
          <a:extLst>
            <a:ext uri="{FF2B5EF4-FFF2-40B4-BE49-F238E27FC236}">
              <a16:creationId xmlns:a16="http://schemas.microsoft.com/office/drawing/2014/main" id="{00000000-0008-0000-0E00-0000DC000000}"/>
            </a:ext>
          </a:extLst>
        </xdr:cNvPr>
        <xdr:cNvSpPr txBox="1"/>
      </xdr:nvSpPr>
      <xdr:spPr>
        <a:xfrm>
          <a:off x="9327095" y="10918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118541</xdr:rowOff>
    </xdr:from>
    <xdr:ext cx="599010" cy="259045"/>
    <xdr:sp macro="" textlink="">
      <xdr:nvSpPr>
        <xdr:cNvPr id="221" name="n_2mainValue【橋りょう・トンネル】&#10;一人当たり有形固定資産（償却資産）額">
          <a:extLst>
            <a:ext uri="{FF2B5EF4-FFF2-40B4-BE49-F238E27FC236}">
              <a16:creationId xmlns:a16="http://schemas.microsoft.com/office/drawing/2014/main" id="{00000000-0008-0000-0E00-0000DD000000}"/>
            </a:ext>
          </a:extLst>
        </xdr:cNvPr>
        <xdr:cNvSpPr txBox="1"/>
      </xdr:nvSpPr>
      <xdr:spPr>
        <a:xfrm>
          <a:off x="8450795" y="10919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2" name="正方形/長方形 221">
          <a:extLst>
            <a:ext uri="{FF2B5EF4-FFF2-40B4-BE49-F238E27FC236}">
              <a16:creationId xmlns:a16="http://schemas.microsoft.com/office/drawing/2014/main" id="{00000000-0008-0000-0E00-0000DE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3" name="正方形/長方形 222">
          <a:extLst>
            <a:ext uri="{FF2B5EF4-FFF2-40B4-BE49-F238E27FC236}">
              <a16:creationId xmlns:a16="http://schemas.microsoft.com/office/drawing/2014/main" id="{00000000-0008-0000-0E00-0000DF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4" name="正方形/長方形 223">
          <a:extLst>
            <a:ext uri="{FF2B5EF4-FFF2-40B4-BE49-F238E27FC236}">
              <a16:creationId xmlns:a16="http://schemas.microsoft.com/office/drawing/2014/main" id="{00000000-0008-0000-0E00-0000E0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5" name="正方形/長方形 224">
          <a:extLst>
            <a:ext uri="{FF2B5EF4-FFF2-40B4-BE49-F238E27FC236}">
              <a16:creationId xmlns:a16="http://schemas.microsoft.com/office/drawing/2014/main" id="{00000000-0008-0000-0E00-0000E1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6" name="正方形/長方形 225">
          <a:extLst>
            <a:ext uri="{FF2B5EF4-FFF2-40B4-BE49-F238E27FC236}">
              <a16:creationId xmlns:a16="http://schemas.microsoft.com/office/drawing/2014/main" id="{00000000-0008-0000-0E00-0000E2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7" name="正方形/長方形 226">
          <a:extLst>
            <a:ext uri="{FF2B5EF4-FFF2-40B4-BE49-F238E27FC236}">
              <a16:creationId xmlns:a16="http://schemas.microsoft.com/office/drawing/2014/main" id="{00000000-0008-0000-0E00-0000E3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8" name="正方形/長方形 227">
          <a:extLst>
            <a:ext uri="{FF2B5EF4-FFF2-40B4-BE49-F238E27FC236}">
              <a16:creationId xmlns:a16="http://schemas.microsoft.com/office/drawing/2014/main" id="{00000000-0008-0000-0E00-0000E4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9" name="正方形/長方形 228">
          <a:extLst>
            <a:ext uri="{FF2B5EF4-FFF2-40B4-BE49-F238E27FC236}">
              <a16:creationId xmlns:a16="http://schemas.microsoft.com/office/drawing/2014/main" id="{00000000-0008-0000-0E00-0000E5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0" name="テキスト ボックス 229">
          <a:extLst>
            <a:ext uri="{FF2B5EF4-FFF2-40B4-BE49-F238E27FC236}">
              <a16:creationId xmlns:a16="http://schemas.microsoft.com/office/drawing/2014/main" id="{00000000-0008-0000-0E00-0000E6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1" name="直線コネクタ 230">
          <a:extLst>
            <a:ext uri="{FF2B5EF4-FFF2-40B4-BE49-F238E27FC236}">
              <a16:creationId xmlns:a16="http://schemas.microsoft.com/office/drawing/2014/main" id="{00000000-0008-0000-0E00-0000E7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2" name="テキスト ボックス 231">
          <a:extLst>
            <a:ext uri="{FF2B5EF4-FFF2-40B4-BE49-F238E27FC236}">
              <a16:creationId xmlns:a16="http://schemas.microsoft.com/office/drawing/2014/main" id="{00000000-0008-0000-0E00-0000E8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3" name="直線コネクタ 232">
          <a:extLst>
            <a:ext uri="{FF2B5EF4-FFF2-40B4-BE49-F238E27FC236}">
              <a16:creationId xmlns:a16="http://schemas.microsoft.com/office/drawing/2014/main" id="{00000000-0008-0000-0E00-0000E9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4" name="テキスト ボックス 233">
          <a:extLst>
            <a:ext uri="{FF2B5EF4-FFF2-40B4-BE49-F238E27FC236}">
              <a16:creationId xmlns:a16="http://schemas.microsoft.com/office/drawing/2014/main" id="{00000000-0008-0000-0E00-0000EA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5" name="直線コネクタ 234">
          <a:extLst>
            <a:ext uri="{FF2B5EF4-FFF2-40B4-BE49-F238E27FC236}">
              <a16:creationId xmlns:a16="http://schemas.microsoft.com/office/drawing/2014/main" id="{00000000-0008-0000-0E00-0000EB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6" name="テキスト ボックス 235">
          <a:extLst>
            <a:ext uri="{FF2B5EF4-FFF2-40B4-BE49-F238E27FC236}">
              <a16:creationId xmlns:a16="http://schemas.microsoft.com/office/drawing/2014/main" id="{00000000-0008-0000-0E00-0000EC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7" name="直線コネクタ 236">
          <a:extLst>
            <a:ext uri="{FF2B5EF4-FFF2-40B4-BE49-F238E27FC236}">
              <a16:creationId xmlns:a16="http://schemas.microsoft.com/office/drawing/2014/main" id="{00000000-0008-0000-0E00-0000ED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8" name="テキスト ボックス 237">
          <a:extLst>
            <a:ext uri="{FF2B5EF4-FFF2-40B4-BE49-F238E27FC236}">
              <a16:creationId xmlns:a16="http://schemas.microsoft.com/office/drawing/2014/main" id="{00000000-0008-0000-0E00-0000EE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9" name="直線コネクタ 238">
          <a:extLst>
            <a:ext uri="{FF2B5EF4-FFF2-40B4-BE49-F238E27FC236}">
              <a16:creationId xmlns:a16="http://schemas.microsoft.com/office/drawing/2014/main" id="{00000000-0008-0000-0E00-0000EF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0" name="テキスト ボックス 239">
          <a:extLst>
            <a:ext uri="{FF2B5EF4-FFF2-40B4-BE49-F238E27FC236}">
              <a16:creationId xmlns:a16="http://schemas.microsoft.com/office/drawing/2014/main" id="{00000000-0008-0000-0E00-0000F0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1" name="直線コネクタ 240">
          <a:extLst>
            <a:ext uri="{FF2B5EF4-FFF2-40B4-BE49-F238E27FC236}">
              <a16:creationId xmlns:a16="http://schemas.microsoft.com/office/drawing/2014/main" id="{00000000-0008-0000-0E00-0000F1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2" name="テキスト ボックス 241">
          <a:extLst>
            <a:ext uri="{FF2B5EF4-FFF2-40B4-BE49-F238E27FC236}">
              <a16:creationId xmlns:a16="http://schemas.microsoft.com/office/drawing/2014/main" id="{00000000-0008-0000-0E00-0000F200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3" name="直線コネクタ 242">
          <a:extLst>
            <a:ext uri="{FF2B5EF4-FFF2-40B4-BE49-F238E27FC236}">
              <a16:creationId xmlns:a16="http://schemas.microsoft.com/office/drawing/2014/main" id="{00000000-0008-0000-0E00-0000F3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4" name="テキスト ボックス 243">
          <a:extLst>
            <a:ext uri="{FF2B5EF4-FFF2-40B4-BE49-F238E27FC236}">
              <a16:creationId xmlns:a16="http://schemas.microsoft.com/office/drawing/2014/main" id="{00000000-0008-0000-0E00-0000F4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5" name="【公営住宅】&#10;有形固定資産減価償却率グラフ枠">
          <a:extLst>
            <a:ext uri="{FF2B5EF4-FFF2-40B4-BE49-F238E27FC236}">
              <a16:creationId xmlns:a16="http://schemas.microsoft.com/office/drawing/2014/main" id="{00000000-0008-0000-0E00-0000F5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137161</xdr:rowOff>
    </xdr:from>
    <xdr:to>
      <xdr:col>24</xdr:col>
      <xdr:colOff>62865</xdr:colOff>
      <xdr:row>85</xdr:row>
      <xdr:rowOff>13336</xdr:rowOff>
    </xdr:to>
    <xdr:cxnSp macro="">
      <xdr:nvCxnSpPr>
        <xdr:cNvPr id="246" name="直線コネクタ 245">
          <a:extLst>
            <a:ext uri="{FF2B5EF4-FFF2-40B4-BE49-F238E27FC236}">
              <a16:creationId xmlns:a16="http://schemas.microsoft.com/office/drawing/2014/main" id="{00000000-0008-0000-0E00-0000F6000000}"/>
            </a:ext>
          </a:extLst>
        </xdr:cNvPr>
        <xdr:cNvCxnSpPr/>
      </xdr:nvCxnSpPr>
      <xdr:spPr>
        <a:xfrm flipV="1">
          <a:off x="4634865" y="13338811"/>
          <a:ext cx="0" cy="1247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17163</xdr:rowOff>
    </xdr:from>
    <xdr:ext cx="405111" cy="259045"/>
    <xdr:sp macro="" textlink="">
      <xdr:nvSpPr>
        <xdr:cNvPr id="247" name="【公営住宅】&#10;有形固定資産減価償却率最小値テキスト">
          <a:extLst>
            <a:ext uri="{FF2B5EF4-FFF2-40B4-BE49-F238E27FC236}">
              <a16:creationId xmlns:a16="http://schemas.microsoft.com/office/drawing/2014/main" id="{00000000-0008-0000-0E00-0000F7000000}"/>
            </a:ext>
          </a:extLst>
        </xdr:cNvPr>
        <xdr:cNvSpPr txBox="1"/>
      </xdr:nvSpPr>
      <xdr:spPr>
        <a:xfrm>
          <a:off x="4673600" y="1459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13336</xdr:rowOff>
    </xdr:from>
    <xdr:to>
      <xdr:col>24</xdr:col>
      <xdr:colOff>152400</xdr:colOff>
      <xdr:row>85</xdr:row>
      <xdr:rowOff>13336</xdr:rowOff>
    </xdr:to>
    <xdr:cxnSp macro="">
      <xdr:nvCxnSpPr>
        <xdr:cNvPr id="248" name="直線コネクタ 247">
          <a:extLst>
            <a:ext uri="{FF2B5EF4-FFF2-40B4-BE49-F238E27FC236}">
              <a16:creationId xmlns:a16="http://schemas.microsoft.com/office/drawing/2014/main" id="{00000000-0008-0000-0E00-0000F8000000}"/>
            </a:ext>
          </a:extLst>
        </xdr:cNvPr>
        <xdr:cNvCxnSpPr/>
      </xdr:nvCxnSpPr>
      <xdr:spPr>
        <a:xfrm>
          <a:off x="4546600" y="14586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83838</xdr:rowOff>
    </xdr:from>
    <xdr:ext cx="405111" cy="259045"/>
    <xdr:sp macro="" textlink="">
      <xdr:nvSpPr>
        <xdr:cNvPr id="249" name="【公営住宅】&#10;有形固定資産減価償却率最大値テキスト">
          <a:extLst>
            <a:ext uri="{FF2B5EF4-FFF2-40B4-BE49-F238E27FC236}">
              <a16:creationId xmlns:a16="http://schemas.microsoft.com/office/drawing/2014/main" id="{00000000-0008-0000-0E00-0000F9000000}"/>
            </a:ext>
          </a:extLst>
        </xdr:cNvPr>
        <xdr:cNvSpPr txBox="1"/>
      </xdr:nvSpPr>
      <xdr:spPr>
        <a:xfrm>
          <a:off x="4673600" y="13114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137161</xdr:rowOff>
    </xdr:from>
    <xdr:to>
      <xdr:col>24</xdr:col>
      <xdr:colOff>152400</xdr:colOff>
      <xdr:row>77</xdr:row>
      <xdr:rowOff>137161</xdr:rowOff>
    </xdr:to>
    <xdr:cxnSp macro="">
      <xdr:nvCxnSpPr>
        <xdr:cNvPr id="250" name="直線コネクタ 249">
          <a:extLst>
            <a:ext uri="{FF2B5EF4-FFF2-40B4-BE49-F238E27FC236}">
              <a16:creationId xmlns:a16="http://schemas.microsoft.com/office/drawing/2014/main" id="{00000000-0008-0000-0E00-0000FA000000}"/>
            </a:ext>
          </a:extLst>
        </xdr:cNvPr>
        <xdr:cNvCxnSpPr/>
      </xdr:nvCxnSpPr>
      <xdr:spPr>
        <a:xfrm>
          <a:off x="4546600" y="1333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103522</xdr:rowOff>
    </xdr:from>
    <xdr:ext cx="405111" cy="259045"/>
    <xdr:sp macro="" textlink="">
      <xdr:nvSpPr>
        <xdr:cNvPr id="251" name="【公営住宅】&#10;有形固定資産減価償却率平均値テキスト">
          <a:extLst>
            <a:ext uri="{FF2B5EF4-FFF2-40B4-BE49-F238E27FC236}">
              <a16:creationId xmlns:a16="http://schemas.microsoft.com/office/drawing/2014/main" id="{00000000-0008-0000-0E00-0000FB000000}"/>
            </a:ext>
          </a:extLst>
        </xdr:cNvPr>
        <xdr:cNvSpPr txBox="1"/>
      </xdr:nvSpPr>
      <xdr:spPr>
        <a:xfrm>
          <a:off x="4673600" y="138195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80645</xdr:rowOff>
    </xdr:from>
    <xdr:to>
      <xdr:col>24</xdr:col>
      <xdr:colOff>114300</xdr:colOff>
      <xdr:row>82</xdr:row>
      <xdr:rowOff>10795</xdr:rowOff>
    </xdr:to>
    <xdr:sp macro="" textlink="">
      <xdr:nvSpPr>
        <xdr:cNvPr id="252" name="フローチャート: 判断 251">
          <a:extLst>
            <a:ext uri="{FF2B5EF4-FFF2-40B4-BE49-F238E27FC236}">
              <a16:creationId xmlns:a16="http://schemas.microsoft.com/office/drawing/2014/main" id="{00000000-0008-0000-0E00-0000FC000000}"/>
            </a:ext>
          </a:extLst>
        </xdr:cNvPr>
        <xdr:cNvSpPr/>
      </xdr:nvSpPr>
      <xdr:spPr>
        <a:xfrm>
          <a:off x="45847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90170</xdr:rowOff>
    </xdr:from>
    <xdr:to>
      <xdr:col>20</xdr:col>
      <xdr:colOff>38100</xdr:colOff>
      <xdr:row>82</xdr:row>
      <xdr:rowOff>20320</xdr:rowOff>
    </xdr:to>
    <xdr:sp macro="" textlink="">
      <xdr:nvSpPr>
        <xdr:cNvPr id="253" name="フローチャート: 判断 252">
          <a:extLst>
            <a:ext uri="{FF2B5EF4-FFF2-40B4-BE49-F238E27FC236}">
              <a16:creationId xmlns:a16="http://schemas.microsoft.com/office/drawing/2014/main" id="{00000000-0008-0000-0E00-0000FD000000}"/>
            </a:ext>
          </a:extLst>
        </xdr:cNvPr>
        <xdr:cNvSpPr/>
      </xdr:nvSpPr>
      <xdr:spPr>
        <a:xfrm>
          <a:off x="3746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116839</xdr:rowOff>
    </xdr:from>
    <xdr:to>
      <xdr:col>15</xdr:col>
      <xdr:colOff>101600</xdr:colOff>
      <xdr:row>82</xdr:row>
      <xdr:rowOff>46989</xdr:rowOff>
    </xdr:to>
    <xdr:sp macro="" textlink="">
      <xdr:nvSpPr>
        <xdr:cNvPr id="254" name="フローチャート: 判断 253">
          <a:extLst>
            <a:ext uri="{FF2B5EF4-FFF2-40B4-BE49-F238E27FC236}">
              <a16:creationId xmlns:a16="http://schemas.microsoft.com/office/drawing/2014/main" id="{00000000-0008-0000-0E00-0000FE000000}"/>
            </a:ext>
          </a:extLst>
        </xdr:cNvPr>
        <xdr:cNvSpPr/>
      </xdr:nvSpPr>
      <xdr:spPr>
        <a:xfrm>
          <a:off x="28575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5" name="テキスト ボックス 254">
          <a:extLst>
            <a:ext uri="{FF2B5EF4-FFF2-40B4-BE49-F238E27FC236}">
              <a16:creationId xmlns:a16="http://schemas.microsoft.com/office/drawing/2014/main" id="{00000000-0008-0000-0E00-0000FF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00000000-0008-0000-0E00-000000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00000000-0008-0000-0E00-000001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00000000-0008-0000-0E00-000002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00000000-0008-0000-0E00-000003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6350</xdr:rowOff>
    </xdr:from>
    <xdr:to>
      <xdr:col>24</xdr:col>
      <xdr:colOff>114300</xdr:colOff>
      <xdr:row>82</xdr:row>
      <xdr:rowOff>107950</xdr:rowOff>
    </xdr:to>
    <xdr:sp macro="" textlink="">
      <xdr:nvSpPr>
        <xdr:cNvPr id="260" name="楕円 259">
          <a:extLst>
            <a:ext uri="{FF2B5EF4-FFF2-40B4-BE49-F238E27FC236}">
              <a16:creationId xmlns:a16="http://schemas.microsoft.com/office/drawing/2014/main" id="{00000000-0008-0000-0E00-000004010000}"/>
            </a:ext>
          </a:extLst>
        </xdr:cNvPr>
        <xdr:cNvSpPr/>
      </xdr:nvSpPr>
      <xdr:spPr>
        <a:xfrm>
          <a:off x="4584700" y="1406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156227</xdr:rowOff>
    </xdr:from>
    <xdr:ext cx="405111" cy="259045"/>
    <xdr:sp macro="" textlink="">
      <xdr:nvSpPr>
        <xdr:cNvPr id="261" name="【公営住宅】&#10;有形固定資産減価償却率該当値テキスト">
          <a:extLst>
            <a:ext uri="{FF2B5EF4-FFF2-40B4-BE49-F238E27FC236}">
              <a16:creationId xmlns:a16="http://schemas.microsoft.com/office/drawing/2014/main" id="{00000000-0008-0000-0E00-000005010000}"/>
            </a:ext>
          </a:extLst>
        </xdr:cNvPr>
        <xdr:cNvSpPr txBox="1"/>
      </xdr:nvSpPr>
      <xdr:spPr>
        <a:xfrm>
          <a:off x="4673600" y="1404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38736</xdr:rowOff>
    </xdr:from>
    <xdr:to>
      <xdr:col>20</xdr:col>
      <xdr:colOff>38100</xdr:colOff>
      <xdr:row>82</xdr:row>
      <xdr:rowOff>140336</xdr:rowOff>
    </xdr:to>
    <xdr:sp macro="" textlink="">
      <xdr:nvSpPr>
        <xdr:cNvPr id="262" name="楕円 261">
          <a:extLst>
            <a:ext uri="{FF2B5EF4-FFF2-40B4-BE49-F238E27FC236}">
              <a16:creationId xmlns:a16="http://schemas.microsoft.com/office/drawing/2014/main" id="{00000000-0008-0000-0E00-000006010000}"/>
            </a:ext>
          </a:extLst>
        </xdr:cNvPr>
        <xdr:cNvSpPr/>
      </xdr:nvSpPr>
      <xdr:spPr>
        <a:xfrm>
          <a:off x="3746500" y="1409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57150</xdr:rowOff>
    </xdr:from>
    <xdr:to>
      <xdr:col>24</xdr:col>
      <xdr:colOff>63500</xdr:colOff>
      <xdr:row>82</xdr:row>
      <xdr:rowOff>89536</xdr:rowOff>
    </xdr:to>
    <xdr:cxnSp macro="">
      <xdr:nvCxnSpPr>
        <xdr:cNvPr id="263" name="直線コネクタ 262">
          <a:extLst>
            <a:ext uri="{FF2B5EF4-FFF2-40B4-BE49-F238E27FC236}">
              <a16:creationId xmlns:a16="http://schemas.microsoft.com/office/drawing/2014/main" id="{00000000-0008-0000-0E00-000007010000}"/>
            </a:ext>
          </a:extLst>
        </xdr:cNvPr>
        <xdr:cNvCxnSpPr/>
      </xdr:nvCxnSpPr>
      <xdr:spPr>
        <a:xfrm flipV="1">
          <a:off x="3797300" y="14116050"/>
          <a:ext cx="8382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74930</xdr:rowOff>
    </xdr:from>
    <xdr:to>
      <xdr:col>15</xdr:col>
      <xdr:colOff>101600</xdr:colOff>
      <xdr:row>83</xdr:row>
      <xdr:rowOff>5080</xdr:rowOff>
    </xdr:to>
    <xdr:sp macro="" textlink="">
      <xdr:nvSpPr>
        <xdr:cNvPr id="264" name="楕円 263">
          <a:extLst>
            <a:ext uri="{FF2B5EF4-FFF2-40B4-BE49-F238E27FC236}">
              <a16:creationId xmlns:a16="http://schemas.microsoft.com/office/drawing/2014/main" id="{00000000-0008-0000-0E00-000008010000}"/>
            </a:ext>
          </a:extLst>
        </xdr:cNvPr>
        <xdr:cNvSpPr/>
      </xdr:nvSpPr>
      <xdr:spPr>
        <a:xfrm>
          <a:off x="2857500" y="1413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89536</xdr:rowOff>
    </xdr:from>
    <xdr:to>
      <xdr:col>19</xdr:col>
      <xdr:colOff>177800</xdr:colOff>
      <xdr:row>82</xdr:row>
      <xdr:rowOff>125730</xdr:rowOff>
    </xdr:to>
    <xdr:cxnSp macro="">
      <xdr:nvCxnSpPr>
        <xdr:cNvPr id="265" name="直線コネクタ 264">
          <a:extLst>
            <a:ext uri="{FF2B5EF4-FFF2-40B4-BE49-F238E27FC236}">
              <a16:creationId xmlns:a16="http://schemas.microsoft.com/office/drawing/2014/main" id="{00000000-0008-0000-0E00-000009010000}"/>
            </a:ext>
          </a:extLst>
        </xdr:cNvPr>
        <xdr:cNvCxnSpPr/>
      </xdr:nvCxnSpPr>
      <xdr:spPr>
        <a:xfrm flipV="1">
          <a:off x="2908300" y="14148436"/>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36847</xdr:rowOff>
    </xdr:from>
    <xdr:ext cx="405111" cy="259045"/>
    <xdr:sp macro="" textlink="">
      <xdr:nvSpPr>
        <xdr:cNvPr id="266" name="n_1aveValue【公営住宅】&#10;有形固定資産減価償却率">
          <a:extLst>
            <a:ext uri="{FF2B5EF4-FFF2-40B4-BE49-F238E27FC236}">
              <a16:creationId xmlns:a16="http://schemas.microsoft.com/office/drawing/2014/main" id="{00000000-0008-0000-0E00-00000A010000}"/>
            </a:ext>
          </a:extLst>
        </xdr:cNvPr>
        <xdr:cNvSpPr txBox="1"/>
      </xdr:nvSpPr>
      <xdr:spPr>
        <a:xfrm>
          <a:off x="3582044"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63516</xdr:rowOff>
    </xdr:from>
    <xdr:ext cx="405111" cy="259045"/>
    <xdr:sp macro="" textlink="">
      <xdr:nvSpPr>
        <xdr:cNvPr id="267" name="n_2aveValue【公営住宅】&#10;有形固定資産減価償却率">
          <a:extLst>
            <a:ext uri="{FF2B5EF4-FFF2-40B4-BE49-F238E27FC236}">
              <a16:creationId xmlns:a16="http://schemas.microsoft.com/office/drawing/2014/main" id="{00000000-0008-0000-0E00-00000B010000}"/>
            </a:ext>
          </a:extLst>
        </xdr:cNvPr>
        <xdr:cNvSpPr txBox="1"/>
      </xdr:nvSpPr>
      <xdr:spPr>
        <a:xfrm>
          <a:off x="2705744" y="1377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131463</xdr:rowOff>
    </xdr:from>
    <xdr:ext cx="405111" cy="259045"/>
    <xdr:sp macro="" textlink="">
      <xdr:nvSpPr>
        <xdr:cNvPr id="268" name="n_1mainValue【公営住宅】&#10;有形固定資産減価償却率">
          <a:extLst>
            <a:ext uri="{FF2B5EF4-FFF2-40B4-BE49-F238E27FC236}">
              <a16:creationId xmlns:a16="http://schemas.microsoft.com/office/drawing/2014/main" id="{00000000-0008-0000-0E00-00000C010000}"/>
            </a:ext>
          </a:extLst>
        </xdr:cNvPr>
        <xdr:cNvSpPr txBox="1"/>
      </xdr:nvSpPr>
      <xdr:spPr>
        <a:xfrm>
          <a:off x="3582044" y="14190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167657</xdr:rowOff>
    </xdr:from>
    <xdr:ext cx="405111" cy="259045"/>
    <xdr:sp macro="" textlink="">
      <xdr:nvSpPr>
        <xdr:cNvPr id="269" name="n_2mainValue【公営住宅】&#10;有形固定資産減価償却率">
          <a:extLst>
            <a:ext uri="{FF2B5EF4-FFF2-40B4-BE49-F238E27FC236}">
              <a16:creationId xmlns:a16="http://schemas.microsoft.com/office/drawing/2014/main" id="{00000000-0008-0000-0E00-00000D010000}"/>
            </a:ext>
          </a:extLst>
        </xdr:cNvPr>
        <xdr:cNvSpPr txBox="1"/>
      </xdr:nvSpPr>
      <xdr:spPr>
        <a:xfrm>
          <a:off x="2705744" y="1422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0" name="正方形/長方形 269">
          <a:extLst>
            <a:ext uri="{FF2B5EF4-FFF2-40B4-BE49-F238E27FC236}">
              <a16:creationId xmlns:a16="http://schemas.microsoft.com/office/drawing/2014/main" id="{00000000-0008-0000-0E00-00000E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1" name="正方形/長方形 270">
          <a:extLst>
            <a:ext uri="{FF2B5EF4-FFF2-40B4-BE49-F238E27FC236}">
              <a16:creationId xmlns:a16="http://schemas.microsoft.com/office/drawing/2014/main" id="{00000000-0008-0000-0E00-00000F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2" name="正方形/長方形 271">
          <a:extLst>
            <a:ext uri="{FF2B5EF4-FFF2-40B4-BE49-F238E27FC236}">
              <a16:creationId xmlns:a16="http://schemas.microsoft.com/office/drawing/2014/main" id="{00000000-0008-0000-0E00-000010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3" name="正方形/長方形 272">
          <a:extLst>
            <a:ext uri="{FF2B5EF4-FFF2-40B4-BE49-F238E27FC236}">
              <a16:creationId xmlns:a16="http://schemas.microsoft.com/office/drawing/2014/main" id="{00000000-0008-0000-0E00-000011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4" name="正方形/長方形 273">
          <a:extLst>
            <a:ext uri="{FF2B5EF4-FFF2-40B4-BE49-F238E27FC236}">
              <a16:creationId xmlns:a16="http://schemas.microsoft.com/office/drawing/2014/main" id="{00000000-0008-0000-0E00-000012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5" name="正方形/長方形 274">
          <a:extLst>
            <a:ext uri="{FF2B5EF4-FFF2-40B4-BE49-F238E27FC236}">
              <a16:creationId xmlns:a16="http://schemas.microsoft.com/office/drawing/2014/main" id="{00000000-0008-0000-0E00-000013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6" name="正方形/長方形 275">
          <a:extLst>
            <a:ext uri="{FF2B5EF4-FFF2-40B4-BE49-F238E27FC236}">
              <a16:creationId xmlns:a16="http://schemas.microsoft.com/office/drawing/2014/main" id="{00000000-0008-0000-0E00-000014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7" name="正方形/長方形 276">
          <a:extLst>
            <a:ext uri="{FF2B5EF4-FFF2-40B4-BE49-F238E27FC236}">
              <a16:creationId xmlns:a16="http://schemas.microsoft.com/office/drawing/2014/main" id="{00000000-0008-0000-0E00-000015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8" name="テキスト ボックス 277">
          <a:extLst>
            <a:ext uri="{FF2B5EF4-FFF2-40B4-BE49-F238E27FC236}">
              <a16:creationId xmlns:a16="http://schemas.microsoft.com/office/drawing/2014/main" id="{00000000-0008-0000-0E00-000016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9" name="直線コネクタ 278">
          <a:extLst>
            <a:ext uri="{FF2B5EF4-FFF2-40B4-BE49-F238E27FC236}">
              <a16:creationId xmlns:a16="http://schemas.microsoft.com/office/drawing/2014/main" id="{00000000-0008-0000-0E00-000017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0" name="直線コネクタ 279">
          <a:extLst>
            <a:ext uri="{FF2B5EF4-FFF2-40B4-BE49-F238E27FC236}">
              <a16:creationId xmlns:a16="http://schemas.microsoft.com/office/drawing/2014/main" id="{00000000-0008-0000-0E00-000018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1" name="テキスト ボックス 280">
          <a:extLst>
            <a:ext uri="{FF2B5EF4-FFF2-40B4-BE49-F238E27FC236}">
              <a16:creationId xmlns:a16="http://schemas.microsoft.com/office/drawing/2014/main" id="{00000000-0008-0000-0E00-000019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2" name="直線コネクタ 281">
          <a:extLst>
            <a:ext uri="{FF2B5EF4-FFF2-40B4-BE49-F238E27FC236}">
              <a16:creationId xmlns:a16="http://schemas.microsoft.com/office/drawing/2014/main" id="{00000000-0008-0000-0E00-00001A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3" name="テキスト ボックス 282">
          <a:extLst>
            <a:ext uri="{FF2B5EF4-FFF2-40B4-BE49-F238E27FC236}">
              <a16:creationId xmlns:a16="http://schemas.microsoft.com/office/drawing/2014/main" id="{00000000-0008-0000-0E00-00001B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4" name="直線コネクタ 283">
          <a:extLst>
            <a:ext uri="{FF2B5EF4-FFF2-40B4-BE49-F238E27FC236}">
              <a16:creationId xmlns:a16="http://schemas.microsoft.com/office/drawing/2014/main" id="{00000000-0008-0000-0E00-00001C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5" name="テキスト ボックス 284">
          <a:extLst>
            <a:ext uri="{FF2B5EF4-FFF2-40B4-BE49-F238E27FC236}">
              <a16:creationId xmlns:a16="http://schemas.microsoft.com/office/drawing/2014/main" id="{00000000-0008-0000-0E00-00001D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6" name="直線コネクタ 285">
          <a:extLst>
            <a:ext uri="{FF2B5EF4-FFF2-40B4-BE49-F238E27FC236}">
              <a16:creationId xmlns:a16="http://schemas.microsoft.com/office/drawing/2014/main" id="{00000000-0008-0000-0E00-00001E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7" name="テキスト ボックス 286">
          <a:extLst>
            <a:ext uri="{FF2B5EF4-FFF2-40B4-BE49-F238E27FC236}">
              <a16:creationId xmlns:a16="http://schemas.microsoft.com/office/drawing/2014/main" id="{00000000-0008-0000-0E00-00001F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8" name="直線コネクタ 287">
          <a:extLst>
            <a:ext uri="{FF2B5EF4-FFF2-40B4-BE49-F238E27FC236}">
              <a16:creationId xmlns:a16="http://schemas.microsoft.com/office/drawing/2014/main" id="{00000000-0008-0000-0E00-000020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9" name="テキスト ボックス 288">
          <a:extLst>
            <a:ext uri="{FF2B5EF4-FFF2-40B4-BE49-F238E27FC236}">
              <a16:creationId xmlns:a16="http://schemas.microsoft.com/office/drawing/2014/main" id="{00000000-0008-0000-0E00-000021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0" name="直線コネクタ 289">
          <a:extLst>
            <a:ext uri="{FF2B5EF4-FFF2-40B4-BE49-F238E27FC236}">
              <a16:creationId xmlns:a16="http://schemas.microsoft.com/office/drawing/2014/main" id="{00000000-0008-0000-0E00-000022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1" name="テキスト ボックス 290">
          <a:extLst>
            <a:ext uri="{FF2B5EF4-FFF2-40B4-BE49-F238E27FC236}">
              <a16:creationId xmlns:a16="http://schemas.microsoft.com/office/drawing/2014/main" id="{00000000-0008-0000-0E00-000023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2" name="【公営住宅】&#10;一人当たり面積グラフ枠">
          <a:extLst>
            <a:ext uri="{FF2B5EF4-FFF2-40B4-BE49-F238E27FC236}">
              <a16:creationId xmlns:a16="http://schemas.microsoft.com/office/drawing/2014/main" id="{00000000-0008-0000-0E00-000024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32386</xdr:rowOff>
    </xdr:from>
    <xdr:to>
      <xdr:col>54</xdr:col>
      <xdr:colOff>189865</xdr:colOff>
      <xdr:row>86</xdr:row>
      <xdr:rowOff>51815</xdr:rowOff>
    </xdr:to>
    <xdr:cxnSp macro="">
      <xdr:nvCxnSpPr>
        <xdr:cNvPr id="293" name="直線コネクタ 292">
          <a:extLst>
            <a:ext uri="{FF2B5EF4-FFF2-40B4-BE49-F238E27FC236}">
              <a16:creationId xmlns:a16="http://schemas.microsoft.com/office/drawing/2014/main" id="{00000000-0008-0000-0E00-000025010000}"/>
            </a:ext>
          </a:extLst>
        </xdr:cNvPr>
        <xdr:cNvCxnSpPr/>
      </xdr:nvCxnSpPr>
      <xdr:spPr>
        <a:xfrm flipV="1">
          <a:off x="10476865" y="13234036"/>
          <a:ext cx="0" cy="1562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55642</xdr:rowOff>
    </xdr:from>
    <xdr:ext cx="469744" cy="259045"/>
    <xdr:sp macro="" textlink="">
      <xdr:nvSpPr>
        <xdr:cNvPr id="294" name="【公営住宅】&#10;一人当たり面積最小値テキスト">
          <a:extLst>
            <a:ext uri="{FF2B5EF4-FFF2-40B4-BE49-F238E27FC236}">
              <a16:creationId xmlns:a16="http://schemas.microsoft.com/office/drawing/2014/main" id="{00000000-0008-0000-0E00-000026010000}"/>
            </a:ext>
          </a:extLst>
        </xdr:cNvPr>
        <xdr:cNvSpPr txBox="1"/>
      </xdr:nvSpPr>
      <xdr:spPr>
        <a:xfrm>
          <a:off x="10515600" y="1480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51815</xdr:rowOff>
    </xdr:from>
    <xdr:to>
      <xdr:col>55</xdr:col>
      <xdr:colOff>88900</xdr:colOff>
      <xdr:row>86</xdr:row>
      <xdr:rowOff>51815</xdr:rowOff>
    </xdr:to>
    <xdr:cxnSp macro="">
      <xdr:nvCxnSpPr>
        <xdr:cNvPr id="295" name="直線コネクタ 294">
          <a:extLst>
            <a:ext uri="{FF2B5EF4-FFF2-40B4-BE49-F238E27FC236}">
              <a16:creationId xmlns:a16="http://schemas.microsoft.com/office/drawing/2014/main" id="{00000000-0008-0000-0E00-000027010000}"/>
            </a:ext>
          </a:extLst>
        </xdr:cNvPr>
        <xdr:cNvCxnSpPr/>
      </xdr:nvCxnSpPr>
      <xdr:spPr>
        <a:xfrm>
          <a:off x="10388600" y="1479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150513</xdr:rowOff>
    </xdr:from>
    <xdr:ext cx="469744" cy="259045"/>
    <xdr:sp macro="" textlink="">
      <xdr:nvSpPr>
        <xdr:cNvPr id="296" name="【公営住宅】&#10;一人当たり面積最大値テキスト">
          <a:extLst>
            <a:ext uri="{FF2B5EF4-FFF2-40B4-BE49-F238E27FC236}">
              <a16:creationId xmlns:a16="http://schemas.microsoft.com/office/drawing/2014/main" id="{00000000-0008-0000-0E00-000028010000}"/>
            </a:ext>
          </a:extLst>
        </xdr:cNvPr>
        <xdr:cNvSpPr txBox="1"/>
      </xdr:nvSpPr>
      <xdr:spPr>
        <a:xfrm>
          <a:off x="10515600" y="13009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32386</xdr:rowOff>
    </xdr:from>
    <xdr:to>
      <xdr:col>55</xdr:col>
      <xdr:colOff>88900</xdr:colOff>
      <xdr:row>77</xdr:row>
      <xdr:rowOff>32386</xdr:rowOff>
    </xdr:to>
    <xdr:cxnSp macro="">
      <xdr:nvCxnSpPr>
        <xdr:cNvPr id="297" name="直線コネクタ 296">
          <a:extLst>
            <a:ext uri="{FF2B5EF4-FFF2-40B4-BE49-F238E27FC236}">
              <a16:creationId xmlns:a16="http://schemas.microsoft.com/office/drawing/2014/main" id="{00000000-0008-0000-0E00-000029010000}"/>
            </a:ext>
          </a:extLst>
        </xdr:cNvPr>
        <xdr:cNvCxnSpPr/>
      </xdr:nvCxnSpPr>
      <xdr:spPr>
        <a:xfrm>
          <a:off x="10388600" y="13234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165244</xdr:rowOff>
    </xdr:from>
    <xdr:ext cx="469744" cy="259045"/>
    <xdr:sp macro="" textlink="">
      <xdr:nvSpPr>
        <xdr:cNvPr id="298" name="【公営住宅】&#10;一人当たり面積平均値テキスト">
          <a:extLst>
            <a:ext uri="{FF2B5EF4-FFF2-40B4-BE49-F238E27FC236}">
              <a16:creationId xmlns:a16="http://schemas.microsoft.com/office/drawing/2014/main" id="{00000000-0008-0000-0E00-00002A010000}"/>
            </a:ext>
          </a:extLst>
        </xdr:cNvPr>
        <xdr:cNvSpPr txBox="1"/>
      </xdr:nvSpPr>
      <xdr:spPr>
        <a:xfrm>
          <a:off x="10515600" y="142241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142367</xdr:rowOff>
    </xdr:from>
    <xdr:to>
      <xdr:col>55</xdr:col>
      <xdr:colOff>50800</xdr:colOff>
      <xdr:row>84</xdr:row>
      <xdr:rowOff>72517</xdr:rowOff>
    </xdr:to>
    <xdr:sp macro="" textlink="">
      <xdr:nvSpPr>
        <xdr:cNvPr id="299" name="フローチャート: 判断 298">
          <a:extLst>
            <a:ext uri="{FF2B5EF4-FFF2-40B4-BE49-F238E27FC236}">
              <a16:creationId xmlns:a16="http://schemas.microsoft.com/office/drawing/2014/main" id="{00000000-0008-0000-0E00-00002B010000}"/>
            </a:ext>
          </a:extLst>
        </xdr:cNvPr>
        <xdr:cNvSpPr/>
      </xdr:nvSpPr>
      <xdr:spPr>
        <a:xfrm>
          <a:off x="10426700" y="14372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127508</xdr:rowOff>
    </xdr:from>
    <xdr:to>
      <xdr:col>50</xdr:col>
      <xdr:colOff>165100</xdr:colOff>
      <xdr:row>84</xdr:row>
      <xdr:rowOff>57658</xdr:rowOff>
    </xdr:to>
    <xdr:sp macro="" textlink="">
      <xdr:nvSpPr>
        <xdr:cNvPr id="300" name="フローチャート: 判断 299">
          <a:extLst>
            <a:ext uri="{FF2B5EF4-FFF2-40B4-BE49-F238E27FC236}">
              <a16:creationId xmlns:a16="http://schemas.microsoft.com/office/drawing/2014/main" id="{00000000-0008-0000-0E00-00002C010000}"/>
            </a:ext>
          </a:extLst>
        </xdr:cNvPr>
        <xdr:cNvSpPr/>
      </xdr:nvSpPr>
      <xdr:spPr>
        <a:xfrm>
          <a:off x="9588500" y="1435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151892</xdr:rowOff>
    </xdr:from>
    <xdr:to>
      <xdr:col>46</xdr:col>
      <xdr:colOff>38100</xdr:colOff>
      <xdr:row>84</xdr:row>
      <xdr:rowOff>82042</xdr:rowOff>
    </xdr:to>
    <xdr:sp macro="" textlink="">
      <xdr:nvSpPr>
        <xdr:cNvPr id="301" name="フローチャート: 判断 300">
          <a:extLst>
            <a:ext uri="{FF2B5EF4-FFF2-40B4-BE49-F238E27FC236}">
              <a16:creationId xmlns:a16="http://schemas.microsoft.com/office/drawing/2014/main" id="{00000000-0008-0000-0E00-00002D010000}"/>
            </a:ext>
          </a:extLst>
        </xdr:cNvPr>
        <xdr:cNvSpPr/>
      </xdr:nvSpPr>
      <xdr:spPr>
        <a:xfrm>
          <a:off x="8699500" y="1438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E00-00002E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E00-00002F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E00-000030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00000000-0008-0000-0E00-000031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00000000-0008-0000-0E00-000032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63500</xdr:rowOff>
    </xdr:from>
    <xdr:to>
      <xdr:col>55</xdr:col>
      <xdr:colOff>50800</xdr:colOff>
      <xdr:row>84</xdr:row>
      <xdr:rowOff>165100</xdr:rowOff>
    </xdr:to>
    <xdr:sp macro="" textlink="">
      <xdr:nvSpPr>
        <xdr:cNvPr id="307" name="楕円 306">
          <a:extLst>
            <a:ext uri="{FF2B5EF4-FFF2-40B4-BE49-F238E27FC236}">
              <a16:creationId xmlns:a16="http://schemas.microsoft.com/office/drawing/2014/main" id="{00000000-0008-0000-0E00-000033010000}"/>
            </a:ext>
          </a:extLst>
        </xdr:cNvPr>
        <xdr:cNvSpPr/>
      </xdr:nvSpPr>
      <xdr:spPr>
        <a:xfrm>
          <a:off x="104267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41927</xdr:rowOff>
    </xdr:from>
    <xdr:ext cx="469744" cy="259045"/>
    <xdr:sp macro="" textlink="">
      <xdr:nvSpPr>
        <xdr:cNvPr id="308" name="【公営住宅】&#10;一人当たり面積該当値テキスト">
          <a:extLst>
            <a:ext uri="{FF2B5EF4-FFF2-40B4-BE49-F238E27FC236}">
              <a16:creationId xmlns:a16="http://schemas.microsoft.com/office/drawing/2014/main" id="{00000000-0008-0000-0E00-000034010000}"/>
            </a:ext>
          </a:extLst>
        </xdr:cNvPr>
        <xdr:cNvSpPr txBox="1"/>
      </xdr:nvSpPr>
      <xdr:spPr>
        <a:xfrm>
          <a:off x="10515600"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67311</xdr:rowOff>
    </xdr:from>
    <xdr:to>
      <xdr:col>50</xdr:col>
      <xdr:colOff>165100</xdr:colOff>
      <xdr:row>84</xdr:row>
      <xdr:rowOff>168911</xdr:rowOff>
    </xdr:to>
    <xdr:sp macro="" textlink="">
      <xdr:nvSpPr>
        <xdr:cNvPr id="309" name="楕円 308">
          <a:extLst>
            <a:ext uri="{FF2B5EF4-FFF2-40B4-BE49-F238E27FC236}">
              <a16:creationId xmlns:a16="http://schemas.microsoft.com/office/drawing/2014/main" id="{00000000-0008-0000-0E00-000035010000}"/>
            </a:ext>
          </a:extLst>
        </xdr:cNvPr>
        <xdr:cNvSpPr/>
      </xdr:nvSpPr>
      <xdr:spPr>
        <a:xfrm>
          <a:off x="9588500" y="1446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114300</xdr:rowOff>
    </xdr:from>
    <xdr:to>
      <xdr:col>55</xdr:col>
      <xdr:colOff>0</xdr:colOff>
      <xdr:row>84</xdr:row>
      <xdr:rowOff>118111</xdr:rowOff>
    </xdr:to>
    <xdr:cxnSp macro="">
      <xdr:nvCxnSpPr>
        <xdr:cNvPr id="310" name="直線コネクタ 309">
          <a:extLst>
            <a:ext uri="{FF2B5EF4-FFF2-40B4-BE49-F238E27FC236}">
              <a16:creationId xmlns:a16="http://schemas.microsoft.com/office/drawing/2014/main" id="{00000000-0008-0000-0E00-000036010000}"/>
            </a:ext>
          </a:extLst>
        </xdr:cNvPr>
        <xdr:cNvCxnSpPr/>
      </xdr:nvCxnSpPr>
      <xdr:spPr>
        <a:xfrm flipV="1">
          <a:off x="9639300" y="14516100"/>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71501</xdr:rowOff>
    </xdr:from>
    <xdr:to>
      <xdr:col>46</xdr:col>
      <xdr:colOff>38100</xdr:colOff>
      <xdr:row>85</xdr:row>
      <xdr:rowOff>1651</xdr:rowOff>
    </xdr:to>
    <xdr:sp macro="" textlink="">
      <xdr:nvSpPr>
        <xdr:cNvPr id="311" name="楕円 310">
          <a:extLst>
            <a:ext uri="{FF2B5EF4-FFF2-40B4-BE49-F238E27FC236}">
              <a16:creationId xmlns:a16="http://schemas.microsoft.com/office/drawing/2014/main" id="{00000000-0008-0000-0E00-000037010000}"/>
            </a:ext>
          </a:extLst>
        </xdr:cNvPr>
        <xdr:cNvSpPr/>
      </xdr:nvSpPr>
      <xdr:spPr>
        <a:xfrm>
          <a:off x="8699500" y="14473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118111</xdr:rowOff>
    </xdr:from>
    <xdr:to>
      <xdr:col>50</xdr:col>
      <xdr:colOff>114300</xdr:colOff>
      <xdr:row>84</xdr:row>
      <xdr:rowOff>122301</xdr:rowOff>
    </xdr:to>
    <xdr:cxnSp macro="">
      <xdr:nvCxnSpPr>
        <xdr:cNvPr id="312" name="直線コネクタ 311">
          <a:extLst>
            <a:ext uri="{FF2B5EF4-FFF2-40B4-BE49-F238E27FC236}">
              <a16:creationId xmlns:a16="http://schemas.microsoft.com/office/drawing/2014/main" id="{00000000-0008-0000-0E00-000038010000}"/>
            </a:ext>
          </a:extLst>
        </xdr:cNvPr>
        <xdr:cNvCxnSpPr/>
      </xdr:nvCxnSpPr>
      <xdr:spPr>
        <a:xfrm flipV="1">
          <a:off x="8750300" y="14519911"/>
          <a:ext cx="889000" cy="4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74185</xdr:rowOff>
    </xdr:from>
    <xdr:ext cx="469744" cy="259045"/>
    <xdr:sp macro="" textlink="">
      <xdr:nvSpPr>
        <xdr:cNvPr id="313" name="n_1aveValue【公営住宅】&#10;一人当たり面積">
          <a:extLst>
            <a:ext uri="{FF2B5EF4-FFF2-40B4-BE49-F238E27FC236}">
              <a16:creationId xmlns:a16="http://schemas.microsoft.com/office/drawing/2014/main" id="{00000000-0008-0000-0E00-000039010000}"/>
            </a:ext>
          </a:extLst>
        </xdr:cNvPr>
        <xdr:cNvSpPr txBox="1"/>
      </xdr:nvSpPr>
      <xdr:spPr>
        <a:xfrm>
          <a:off x="9391727" y="14133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98569</xdr:rowOff>
    </xdr:from>
    <xdr:ext cx="469744" cy="259045"/>
    <xdr:sp macro="" textlink="">
      <xdr:nvSpPr>
        <xdr:cNvPr id="314" name="n_2aveValue【公営住宅】&#10;一人当たり面積">
          <a:extLst>
            <a:ext uri="{FF2B5EF4-FFF2-40B4-BE49-F238E27FC236}">
              <a16:creationId xmlns:a16="http://schemas.microsoft.com/office/drawing/2014/main" id="{00000000-0008-0000-0E00-00003A010000}"/>
            </a:ext>
          </a:extLst>
        </xdr:cNvPr>
        <xdr:cNvSpPr txBox="1"/>
      </xdr:nvSpPr>
      <xdr:spPr>
        <a:xfrm>
          <a:off x="8515427" y="1415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160038</xdr:rowOff>
    </xdr:from>
    <xdr:ext cx="469744" cy="259045"/>
    <xdr:sp macro="" textlink="">
      <xdr:nvSpPr>
        <xdr:cNvPr id="315" name="n_1mainValue【公営住宅】&#10;一人当たり面積">
          <a:extLst>
            <a:ext uri="{FF2B5EF4-FFF2-40B4-BE49-F238E27FC236}">
              <a16:creationId xmlns:a16="http://schemas.microsoft.com/office/drawing/2014/main" id="{00000000-0008-0000-0E00-00003B010000}"/>
            </a:ext>
          </a:extLst>
        </xdr:cNvPr>
        <xdr:cNvSpPr txBox="1"/>
      </xdr:nvSpPr>
      <xdr:spPr>
        <a:xfrm>
          <a:off x="9391727" y="14561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164228</xdr:rowOff>
    </xdr:from>
    <xdr:ext cx="469744" cy="259045"/>
    <xdr:sp macro="" textlink="">
      <xdr:nvSpPr>
        <xdr:cNvPr id="316" name="n_2mainValue【公営住宅】&#10;一人当たり面積">
          <a:extLst>
            <a:ext uri="{FF2B5EF4-FFF2-40B4-BE49-F238E27FC236}">
              <a16:creationId xmlns:a16="http://schemas.microsoft.com/office/drawing/2014/main" id="{00000000-0008-0000-0E00-00003C010000}"/>
            </a:ext>
          </a:extLst>
        </xdr:cNvPr>
        <xdr:cNvSpPr txBox="1"/>
      </xdr:nvSpPr>
      <xdr:spPr>
        <a:xfrm>
          <a:off x="8515427" y="14566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7" name="正方形/長方形 316">
          <a:extLst>
            <a:ext uri="{FF2B5EF4-FFF2-40B4-BE49-F238E27FC236}">
              <a16:creationId xmlns:a16="http://schemas.microsoft.com/office/drawing/2014/main" id="{00000000-0008-0000-0E00-00003D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8" name="正方形/長方形 317">
          <a:extLst>
            <a:ext uri="{FF2B5EF4-FFF2-40B4-BE49-F238E27FC236}">
              <a16:creationId xmlns:a16="http://schemas.microsoft.com/office/drawing/2014/main" id="{00000000-0008-0000-0E00-00003E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9" name="正方形/長方形 318">
          <a:extLst>
            <a:ext uri="{FF2B5EF4-FFF2-40B4-BE49-F238E27FC236}">
              <a16:creationId xmlns:a16="http://schemas.microsoft.com/office/drawing/2014/main" id="{00000000-0008-0000-0E00-00003F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0" name="正方形/長方形 319">
          <a:extLst>
            <a:ext uri="{FF2B5EF4-FFF2-40B4-BE49-F238E27FC236}">
              <a16:creationId xmlns:a16="http://schemas.microsoft.com/office/drawing/2014/main" id="{00000000-0008-0000-0E00-000040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1" name="正方形/長方形 320">
          <a:extLst>
            <a:ext uri="{FF2B5EF4-FFF2-40B4-BE49-F238E27FC236}">
              <a16:creationId xmlns:a16="http://schemas.microsoft.com/office/drawing/2014/main" id="{00000000-0008-0000-0E00-000041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2" name="正方形/長方形 321">
          <a:extLst>
            <a:ext uri="{FF2B5EF4-FFF2-40B4-BE49-F238E27FC236}">
              <a16:creationId xmlns:a16="http://schemas.microsoft.com/office/drawing/2014/main" id="{00000000-0008-0000-0E00-000042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3" name="正方形/長方形 322">
          <a:extLst>
            <a:ext uri="{FF2B5EF4-FFF2-40B4-BE49-F238E27FC236}">
              <a16:creationId xmlns:a16="http://schemas.microsoft.com/office/drawing/2014/main" id="{00000000-0008-0000-0E00-000043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6" name="正方形/長方形 325">
          <a:extLst>
            <a:ext uri="{FF2B5EF4-FFF2-40B4-BE49-F238E27FC236}">
              <a16:creationId xmlns:a16="http://schemas.microsoft.com/office/drawing/2014/main" id="{00000000-0008-0000-0E00-000046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7" name="正方形/長方形 326">
          <a:extLst>
            <a:ext uri="{FF2B5EF4-FFF2-40B4-BE49-F238E27FC236}">
              <a16:creationId xmlns:a16="http://schemas.microsoft.com/office/drawing/2014/main" id="{00000000-0008-0000-0E00-000047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8" name="正方形/長方形 327">
          <a:extLst>
            <a:ext uri="{FF2B5EF4-FFF2-40B4-BE49-F238E27FC236}">
              <a16:creationId xmlns:a16="http://schemas.microsoft.com/office/drawing/2014/main" id="{00000000-0008-0000-0E00-000048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9" name="正方形/長方形 328">
          <a:extLst>
            <a:ext uri="{FF2B5EF4-FFF2-40B4-BE49-F238E27FC236}">
              <a16:creationId xmlns:a16="http://schemas.microsoft.com/office/drawing/2014/main" id="{00000000-0008-0000-0E00-000049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0" name="正方形/長方形 329">
          <a:extLst>
            <a:ext uri="{FF2B5EF4-FFF2-40B4-BE49-F238E27FC236}">
              <a16:creationId xmlns:a16="http://schemas.microsoft.com/office/drawing/2014/main" id="{00000000-0008-0000-0E00-00004A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1" name="正方形/長方形 330">
          <a:extLst>
            <a:ext uri="{FF2B5EF4-FFF2-40B4-BE49-F238E27FC236}">
              <a16:creationId xmlns:a16="http://schemas.microsoft.com/office/drawing/2014/main" id="{00000000-0008-0000-0E00-00004B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2" name="正方形/長方形 331">
          <a:extLst>
            <a:ext uri="{FF2B5EF4-FFF2-40B4-BE49-F238E27FC236}">
              <a16:creationId xmlns:a16="http://schemas.microsoft.com/office/drawing/2014/main" id="{00000000-0008-0000-0E00-00004C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3" name="正方形/長方形 332">
          <a:extLst>
            <a:ext uri="{FF2B5EF4-FFF2-40B4-BE49-F238E27FC236}">
              <a16:creationId xmlns:a16="http://schemas.microsoft.com/office/drawing/2014/main" id="{00000000-0008-0000-0E00-00004D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4" name="正方形/長方形 333">
          <a:extLst>
            <a:ext uri="{FF2B5EF4-FFF2-40B4-BE49-F238E27FC236}">
              <a16:creationId xmlns:a16="http://schemas.microsoft.com/office/drawing/2014/main" id="{00000000-0008-0000-0E00-00004E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5" name="正方形/長方形 334">
          <a:extLst>
            <a:ext uri="{FF2B5EF4-FFF2-40B4-BE49-F238E27FC236}">
              <a16:creationId xmlns:a16="http://schemas.microsoft.com/office/drawing/2014/main" id="{00000000-0008-0000-0E00-00004F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6" name="正方形/長方形 335">
          <a:extLst>
            <a:ext uri="{FF2B5EF4-FFF2-40B4-BE49-F238E27FC236}">
              <a16:creationId xmlns:a16="http://schemas.microsoft.com/office/drawing/2014/main" id="{00000000-0008-0000-0E00-000050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7" name="正方形/長方形 336">
          <a:extLst>
            <a:ext uri="{FF2B5EF4-FFF2-40B4-BE49-F238E27FC236}">
              <a16:creationId xmlns:a16="http://schemas.microsoft.com/office/drawing/2014/main" id="{00000000-0008-0000-0E00-000051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8" name="正方形/長方形 337">
          <a:extLst>
            <a:ext uri="{FF2B5EF4-FFF2-40B4-BE49-F238E27FC236}">
              <a16:creationId xmlns:a16="http://schemas.microsoft.com/office/drawing/2014/main" id="{00000000-0008-0000-0E00-000052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9" name="正方形/長方形 338">
          <a:extLst>
            <a:ext uri="{FF2B5EF4-FFF2-40B4-BE49-F238E27FC236}">
              <a16:creationId xmlns:a16="http://schemas.microsoft.com/office/drawing/2014/main" id="{00000000-0008-0000-0E00-000053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0" name="正方形/長方形 339">
          <a:extLst>
            <a:ext uri="{FF2B5EF4-FFF2-40B4-BE49-F238E27FC236}">
              <a16:creationId xmlns:a16="http://schemas.microsoft.com/office/drawing/2014/main" id="{00000000-0008-0000-0E00-000054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1" name="テキスト ボックス 340">
          <a:extLst>
            <a:ext uri="{FF2B5EF4-FFF2-40B4-BE49-F238E27FC236}">
              <a16:creationId xmlns:a16="http://schemas.microsoft.com/office/drawing/2014/main" id="{00000000-0008-0000-0E00-000055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2" name="直線コネクタ 341">
          <a:extLst>
            <a:ext uri="{FF2B5EF4-FFF2-40B4-BE49-F238E27FC236}">
              <a16:creationId xmlns:a16="http://schemas.microsoft.com/office/drawing/2014/main" id="{00000000-0008-0000-0E00-000056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43" name="テキスト ボックス 342">
          <a:extLst>
            <a:ext uri="{FF2B5EF4-FFF2-40B4-BE49-F238E27FC236}">
              <a16:creationId xmlns:a16="http://schemas.microsoft.com/office/drawing/2014/main" id="{00000000-0008-0000-0E00-000057010000}"/>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44" name="直線コネクタ 343">
          <a:extLst>
            <a:ext uri="{FF2B5EF4-FFF2-40B4-BE49-F238E27FC236}">
              <a16:creationId xmlns:a16="http://schemas.microsoft.com/office/drawing/2014/main" id="{00000000-0008-0000-0E00-000058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45" name="テキスト ボックス 344">
          <a:extLst>
            <a:ext uri="{FF2B5EF4-FFF2-40B4-BE49-F238E27FC236}">
              <a16:creationId xmlns:a16="http://schemas.microsoft.com/office/drawing/2014/main" id="{00000000-0008-0000-0E00-000059010000}"/>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46" name="直線コネクタ 345">
          <a:extLst>
            <a:ext uri="{FF2B5EF4-FFF2-40B4-BE49-F238E27FC236}">
              <a16:creationId xmlns:a16="http://schemas.microsoft.com/office/drawing/2014/main" id="{00000000-0008-0000-0E00-00005A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47" name="テキスト ボックス 346">
          <a:extLst>
            <a:ext uri="{FF2B5EF4-FFF2-40B4-BE49-F238E27FC236}">
              <a16:creationId xmlns:a16="http://schemas.microsoft.com/office/drawing/2014/main" id="{00000000-0008-0000-0E00-00005B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48" name="直線コネクタ 347">
          <a:extLst>
            <a:ext uri="{FF2B5EF4-FFF2-40B4-BE49-F238E27FC236}">
              <a16:creationId xmlns:a16="http://schemas.microsoft.com/office/drawing/2014/main" id="{00000000-0008-0000-0E00-00005C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49" name="テキスト ボックス 348">
          <a:extLst>
            <a:ext uri="{FF2B5EF4-FFF2-40B4-BE49-F238E27FC236}">
              <a16:creationId xmlns:a16="http://schemas.microsoft.com/office/drawing/2014/main" id="{00000000-0008-0000-0E00-00005D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50" name="直線コネクタ 349">
          <a:extLst>
            <a:ext uri="{FF2B5EF4-FFF2-40B4-BE49-F238E27FC236}">
              <a16:creationId xmlns:a16="http://schemas.microsoft.com/office/drawing/2014/main" id="{00000000-0008-0000-0E00-00005E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51" name="テキスト ボックス 350">
          <a:extLst>
            <a:ext uri="{FF2B5EF4-FFF2-40B4-BE49-F238E27FC236}">
              <a16:creationId xmlns:a16="http://schemas.microsoft.com/office/drawing/2014/main" id="{00000000-0008-0000-0E00-00005F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52" name="直線コネクタ 351">
          <a:extLst>
            <a:ext uri="{FF2B5EF4-FFF2-40B4-BE49-F238E27FC236}">
              <a16:creationId xmlns:a16="http://schemas.microsoft.com/office/drawing/2014/main" id="{00000000-0008-0000-0E00-000060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53" name="テキスト ボックス 352">
          <a:extLst>
            <a:ext uri="{FF2B5EF4-FFF2-40B4-BE49-F238E27FC236}">
              <a16:creationId xmlns:a16="http://schemas.microsoft.com/office/drawing/2014/main" id="{00000000-0008-0000-0E00-000061010000}"/>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4" name="直線コネクタ 353">
          <a:extLst>
            <a:ext uri="{FF2B5EF4-FFF2-40B4-BE49-F238E27FC236}">
              <a16:creationId xmlns:a16="http://schemas.microsoft.com/office/drawing/2014/main" id="{00000000-0008-0000-0E00-000062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5" name="テキスト ボックス 354">
          <a:extLst>
            <a:ext uri="{FF2B5EF4-FFF2-40B4-BE49-F238E27FC236}">
              <a16:creationId xmlns:a16="http://schemas.microsoft.com/office/drawing/2014/main" id="{00000000-0008-0000-0E00-000063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6" name="【認定こども園・幼稚園・保育所】&#10;有形固定資産減価償却率グラフ枠">
          <a:extLst>
            <a:ext uri="{FF2B5EF4-FFF2-40B4-BE49-F238E27FC236}">
              <a16:creationId xmlns:a16="http://schemas.microsoft.com/office/drawing/2014/main" id="{00000000-0008-0000-0E00-000064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70485</xdr:rowOff>
    </xdr:to>
    <xdr:cxnSp macro="">
      <xdr:nvCxnSpPr>
        <xdr:cNvPr id="357" name="直線コネクタ 356">
          <a:extLst>
            <a:ext uri="{FF2B5EF4-FFF2-40B4-BE49-F238E27FC236}">
              <a16:creationId xmlns:a16="http://schemas.microsoft.com/office/drawing/2014/main" id="{00000000-0008-0000-0E00-000065010000}"/>
            </a:ext>
          </a:extLst>
        </xdr:cNvPr>
        <xdr:cNvCxnSpPr/>
      </xdr:nvCxnSpPr>
      <xdr:spPr>
        <a:xfrm flipV="1">
          <a:off x="16318864" y="5715000"/>
          <a:ext cx="0" cy="1556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74312</xdr:rowOff>
    </xdr:from>
    <xdr:ext cx="405111" cy="259045"/>
    <xdr:sp macro="" textlink="">
      <xdr:nvSpPr>
        <xdr:cNvPr id="358" name="【認定こども園・幼稚園・保育所】&#10;有形固定資産減価償却率最小値テキスト">
          <a:extLst>
            <a:ext uri="{FF2B5EF4-FFF2-40B4-BE49-F238E27FC236}">
              <a16:creationId xmlns:a16="http://schemas.microsoft.com/office/drawing/2014/main" id="{00000000-0008-0000-0E00-000066010000}"/>
            </a:ext>
          </a:extLst>
        </xdr:cNvPr>
        <xdr:cNvSpPr txBox="1"/>
      </xdr:nvSpPr>
      <xdr:spPr>
        <a:xfrm>
          <a:off x="16357600" y="727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70485</xdr:rowOff>
    </xdr:from>
    <xdr:to>
      <xdr:col>86</xdr:col>
      <xdr:colOff>25400</xdr:colOff>
      <xdr:row>42</xdr:row>
      <xdr:rowOff>70485</xdr:rowOff>
    </xdr:to>
    <xdr:cxnSp macro="">
      <xdr:nvCxnSpPr>
        <xdr:cNvPr id="359" name="直線コネクタ 358">
          <a:extLst>
            <a:ext uri="{FF2B5EF4-FFF2-40B4-BE49-F238E27FC236}">
              <a16:creationId xmlns:a16="http://schemas.microsoft.com/office/drawing/2014/main" id="{00000000-0008-0000-0E00-000067010000}"/>
            </a:ext>
          </a:extLst>
        </xdr:cNvPr>
        <xdr:cNvCxnSpPr/>
      </xdr:nvCxnSpPr>
      <xdr:spPr>
        <a:xfrm>
          <a:off x="16230600" y="727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60" name="【認定こども園・幼稚園・保育所】&#10;有形固定資産減価償却率最大値テキスト">
          <a:extLst>
            <a:ext uri="{FF2B5EF4-FFF2-40B4-BE49-F238E27FC236}">
              <a16:creationId xmlns:a16="http://schemas.microsoft.com/office/drawing/2014/main" id="{00000000-0008-0000-0E00-000068010000}"/>
            </a:ext>
          </a:extLst>
        </xdr:cNvPr>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61" name="直線コネクタ 360">
          <a:extLst>
            <a:ext uri="{FF2B5EF4-FFF2-40B4-BE49-F238E27FC236}">
              <a16:creationId xmlns:a16="http://schemas.microsoft.com/office/drawing/2014/main" id="{00000000-0008-0000-0E00-000069010000}"/>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112412</xdr:rowOff>
    </xdr:from>
    <xdr:ext cx="405111" cy="259045"/>
    <xdr:sp macro="" textlink="">
      <xdr:nvSpPr>
        <xdr:cNvPr id="362" name="【認定こども園・幼稚園・保育所】&#10;有形固定資産減価償却率平均値テキスト">
          <a:extLst>
            <a:ext uri="{FF2B5EF4-FFF2-40B4-BE49-F238E27FC236}">
              <a16:creationId xmlns:a16="http://schemas.microsoft.com/office/drawing/2014/main" id="{00000000-0008-0000-0E00-00006A010000}"/>
            </a:ext>
          </a:extLst>
        </xdr:cNvPr>
        <xdr:cNvSpPr txBox="1"/>
      </xdr:nvSpPr>
      <xdr:spPr>
        <a:xfrm>
          <a:off x="16357600" y="6456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133985</xdr:rowOff>
    </xdr:from>
    <xdr:to>
      <xdr:col>85</xdr:col>
      <xdr:colOff>177800</xdr:colOff>
      <xdr:row>38</xdr:row>
      <xdr:rowOff>64135</xdr:rowOff>
    </xdr:to>
    <xdr:sp macro="" textlink="">
      <xdr:nvSpPr>
        <xdr:cNvPr id="363" name="フローチャート: 判断 362">
          <a:extLst>
            <a:ext uri="{FF2B5EF4-FFF2-40B4-BE49-F238E27FC236}">
              <a16:creationId xmlns:a16="http://schemas.microsoft.com/office/drawing/2014/main" id="{00000000-0008-0000-0E00-00006B010000}"/>
            </a:ext>
          </a:extLst>
        </xdr:cNvPr>
        <xdr:cNvSpPr/>
      </xdr:nvSpPr>
      <xdr:spPr>
        <a:xfrm>
          <a:off x="162687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84455</xdr:rowOff>
    </xdr:from>
    <xdr:to>
      <xdr:col>81</xdr:col>
      <xdr:colOff>101600</xdr:colOff>
      <xdr:row>38</xdr:row>
      <xdr:rowOff>14605</xdr:rowOff>
    </xdr:to>
    <xdr:sp macro="" textlink="">
      <xdr:nvSpPr>
        <xdr:cNvPr id="364" name="フローチャート: 判断 363">
          <a:extLst>
            <a:ext uri="{FF2B5EF4-FFF2-40B4-BE49-F238E27FC236}">
              <a16:creationId xmlns:a16="http://schemas.microsoft.com/office/drawing/2014/main" id="{00000000-0008-0000-0E00-00006C010000}"/>
            </a:ext>
          </a:extLst>
        </xdr:cNvPr>
        <xdr:cNvSpPr/>
      </xdr:nvSpPr>
      <xdr:spPr>
        <a:xfrm>
          <a:off x="15430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63500</xdr:rowOff>
    </xdr:from>
    <xdr:to>
      <xdr:col>76</xdr:col>
      <xdr:colOff>165100</xdr:colOff>
      <xdr:row>37</xdr:row>
      <xdr:rowOff>165100</xdr:rowOff>
    </xdr:to>
    <xdr:sp macro="" textlink="">
      <xdr:nvSpPr>
        <xdr:cNvPr id="365" name="フローチャート: 判断 364">
          <a:extLst>
            <a:ext uri="{FF2B5EF4-FFF2-40B4-BE49-F238E27FC236}">
              <a16:creationId xmlns:a16="http://schemas.microsoft.com/office/drawing/2014/main" id="{00000000-0008-0000-0E00-00006D010000}"/>
            </a:ext>
          </a:extLst>
        </xdr:cNvPr>
        <xdr:cNvSpPr/>
      </xdr:nvSpPr>
      <xdr:spPr>
        <a:xfrm>
          <a:off x="14541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6" name="テキスト ボックス 365">
          <a:extLst>
            <a:ext uri="{FF2B5EF4-FFF2-40B4-BE49-F238E27FC236}">
              <a16:creationId xmlns:a16="http://schemas.microsoft.com/office/drawing/2014/main" id="{00000000-0008-0000-0E00-00006E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7" name="テキスト ボックス 366">
          <a:extLst>
            <a:ext uri="{FF2B5EF4-FFF2-40B4-BE49-F238E27FC236}">
              <a16:creationId xmlns:a16="http://schemas.microsoft.com/office/drawing/2014/main" id="{00000000-0008-0000-0E00-00006F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8" name="テキスト ボックス 367">
          <a:extLst>
            <a:ext uri="{FF2B5EF4-FFF2-40B4-BE49-F238E27FC236}">
              <a16:creationId xmlns:a16="http://schemas.microsoft.com/office/drawing/2014/main" id="{00000000-0008-0000-0E00-000070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9" name="テキスト ボックス 368">
          <a:extLst>
            <a:ext uri="{FF2B5EF4-FFF2-40B4-BE49-F238E27FC236}">
              <a16:creationId xmlns:a16="http://schemas.microsoft.com/office/drawing/2014/main" id="{00000000-0008-0000-0E00-000071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0" name="テキスト ボックス 369">
          <a:extLst>
            <a:ext uri="{FF2B5EF4-FFF2-40B4-BE49-F238E27FC236}">
              <a16:creationId xmlns:a16="http://schemas.microsoft.com/office/drawing/2014/main" id="{00000000-0008-0000-0E00-000072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97790</xdr:rowOff>
    </xdr:from>
    <xdr:to>
      <xdr:col>85</xdr:col>
      <xdr:colOff>177800</xdr:colOff>
      <xdr:row>36</xdr:row>
      <xdr:rowOff>27940</xdr:rowOff>
    </xdr:to>
    <xdr:sp macro="" textlink="">
      <xdr:nvSpPr>
        <xdr:cNvPr id="371" name="楕円 370">
          <a:extLst>
            <a:ext uri="{FF2B5EF4-FFF2-40B4-BE49-F238E27FC236}">
              <a16:creationId xmlns:a16="http://schemas.microsoft.com/office/drawing/2014/main" id="{00000000-0008-0000-0E00-000073010000}"/>
            </a:ext>
          </a:extLst>
        </xdr:cNvPr>
        <xdr:cNvSpPr/>
      </xdr:nvSpPr>
      <xdr:spPr>
        <a:xfrm>
          <a:off x="16268700" y="609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120667</xdr:rowOff>
    </xdr:from>
    <xdr:ext cx="405111" cy="259045"/>
    <xdr:sp macro="" textlink="">
      <xdr:nvSpPr>
        <xdr:cNvPr id="372" name="【認定こども園・幼稚園・保育所】&#10;有形固定資産減価償却率該当値テキスト">
          <a:extLst>
            <a:ext uri="{FF2B5EF4-FFF2-40B4-BE49-F238E27FC236}">
              <a16:creationId xmlns:a16="http://schemas.microsoft.com/office/drawing/2014/main" id="{00000000-0008-0000-0E00-000074010000}"/>
            </a:ext>
          </a:extLst>
        </xdr:cNvPr>
        <xdr:cNvSpPr txBox="1"/>
      </xdr:nvSpPr>
      <xdr:spPr>
        <a:xfrm>
          <a:off x="16357600" y="594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55880</xdr:rowOff>
    </xdr:from>
    <xdr:to>
      <xdr:col>81</xdr:col>
      <xdr:colOff>101600</xdr:colOff>
      <xdr:row>35</xdr:row>
      <xdr:rowOff>157480</xdr:rowOff>
    </xdr:to>
    <xdr:sp macro="" textlink="">
      <xdr:nvSpPr>
        <xdr:cNvPr id="373" name="楕円 372">
          <a:extLst>
            <a:ext uri="{FF2B5EF4-FFF2-40B4-BE49-F238E27FC236}">
              <a16:creationId xmlns:a16="http://schemas.microsoft.com/office/drawing/2014/main" id="{00000000-0008-0000-0E00-000075010000}"/>
            </a:ext>
          </a:extLst>
        </xdr:cNvPr>
        <xdr:cNvSpPr/>
      </xdr:nvSpPr>
      <xdr:spPr>
        <a:xfrm>
          <a:off x="15430500" y="605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106680</xdr:rowOff>
    </xdr:from>
    <xdr:to>
      <xdr:col>85</xdr:col>
      <xdr:colOff>127000</xdr:colOff>
      <xdr:row>35</xdr:row>
      <xdr:rowOff>148590</xdr:rowOff>
    </xdr:to>
    <xdr:cxnSp macro="">
      <xdr:nvCxnSpPr>
        <xdr:cNvPr id="374" name="直線コネクタ 373">
          <a:extLst>
            <a:ext uri="{FF2B5EF4-FFF2-40B4-BE49-F238E27FC236}">
              <a16:creationId xmlns:a16="http://schemas.microsoft.com/office/drawing/2014/main" id="{00000000-0008-0000-0E00-000076010000}"/>
            </a:ext>
          </a:extLst>
        </xdr:cNvPr>
        <xdr:cNvCxnSpPr/>
      </xdr:nvCxnSpPr>
      <xdr:spPr>
        <a:xfrm>
          <a:off x="15481300" y="610743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67310</xdr:rowOff>
    </xdr:from>
    <xdr:to>
      <xdr:col>76</xdr:col>
      <xdr:colOff>165100</xdr:colOff>
      <xdr:row>35</xdr:row>
      <xdr:rowOff>168910</xdr:rowOff>
    </xdr:to>
    <xdr:sp macro="" textlink="">
      <xdr:nvSpPr>
        <xdr:cNvPr id="375" name="楕円 374">
          <a:extLst>
            <a:ext uri="{FF2B5EF4-FFF2-40B4-BE49-F238E27FC236}">
              <a16:creationId xmlns:a16="http://schemas.microsoft.com/office/drawing/2014/main" id="{00000000-0008-0000-0E00-000077010000}"/>
            </a:ext>
          </a:extLst>
        </xdr:cNvPr>
        <xdr:cNvSpPr/>
      </xdr:nvSpPr>
      <xdr:spPr>
        <a:xfrm>
          <a:off x="14541500" y="606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106680</xdr:rowOff>
    </xdr:from>
    <xdr:to>
      <xdr:col>81</xdr:col>
      <xdr:colOff>50800</xdr:colOff>
      <xdr:row>35</xdr:row>
      <xdr:rowOff>118110</xdr:rowOff>
    </xdr:to>
    <xdr:cxnSp macro="">
      <xdr:nvCxnSpPr>
        <xdr:cNvPr id="376" name="直線コネクタ 375">
          <a:extLst>
            <a:ext uri="{FF2B5EF4-FFF2-40B4-BE49-F238E27FC236}">
              <a16:creationId xmlns:a16="http://schemas.microsoft.com/office/drawing/2014/main" id="{00000000-0008-0000-0E00-000078010000}"/>
            </a:ext>
          </a:extLst>
        </xdr:cNvPr>
        <xdr:cNvCxnSpPr/>
      </xdr:nvCxnSpPr>
      <xdr:spPr>
        <a:xfrm flipV="1">
          <a:off x="14592300" y="610743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5732</xdr:rowOff>
    </xdr:from>
    <xdr:ext cx="405111" cy="259045"/>
    <xdr:sp macro="" textlink="">
      <xdr:nvSpPr>
        <xdr:cNvPr id="377" name="n_1aveValue【認定こども園・幼稚園・保育所】&#10;有形固定資産減価償却率">
          <a:extLst>
            <a:ext uri="{FF2B5EF4-FFF2-40B4-BE49-F238E27FC236}">
              <a16:creationId xmlns:a16="http://schemas.microsoft.com/office/drawing/2014/main" id="{00000000-0008-0000-0E00-000079010000}"/>
            </a:ext>
          </a:extLst>
        </xdr:cNvPr>
        <xdr:cNvSpPr txBox="1"/>
      </xdr:nvSpPr>
      <xdr:spPr>
        <a:xfrm>
          <a:off x="15266044" y="652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156227</xdr:rowOff>
    </xdr:from>
    <xdr:ext cx="405111" cy="259045"/>
    <xdr:sp macro="" textlink="">
      <xdr:nvSpPr>
        <xdr:cNvPr id="378" name="n_2aveValue【認定こども園・幼稚園・保育所】&#10;有形固定資産減価償却率">
          <a:extLst>
            <a:ext uri="{FF2B5EF4-FFF2-40B4-BE49-F238E27FC236}">
              <a16:creationId xmlns:a16="http://schemas.microsoft.com/office/drawing/2014/main" id="{00000000-0008-0000-0E00-00007A010000}"/>
            </a:ext>
          </a:extLst>
        </xdr:cNvPr>
        <xdr:cNvSpPr txBox="1"/>
      </xdr:nvSpPr>
      <xdr:spPr>
        <a:xfrm>
          <a:off x="14389744" y="649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2557</xdr:rowOff>
    </xdr:from>
    <xdr:ext cx="405111" cy="259045"/>
    <xdr:sp macro="" textlink="">
      <xdr:nvSpPr>
        <xdr:cNvPr id="379" name="n_1mainValue【認定こども園・幼稚園・保育所】&#10;有形固定資産減価償却率">
          <a:extLst>
            <a:ext uri="{FF2B5EF4-FFF2-40B4-BE49-F238E27FC236}">
              <a16:creationId xmlns:a16="http://schemas.microsoft.com/office/drawing/2014/main" id="{00000000-0008-0000-0E00-00007B010000}"/>
            </a:ext>
          </a:extLst>
        </xdr:cNvPr>
        <xdr:cNvSpPr txBox="1"/>
      </xdr:nvSpPr>
      <xdr:spPr>
        <a:xfrm>
          <a:off x="15266044" y="583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13987</xdr:rowOff>
    </xdr:from>
    <xdr:ext cx="405111" cy="259045"/>
    <xdr:sp macro="" textlink="">
      <xdr:nvSpPr>
        <xdr:cNvPr id="380" name="n_2mainValue【認定こども園・幼稚園・保育所】&#10;有形固定資産減価償却率">
          <a:extLst>
            <a:ext uri="{FF2B5EF4-FFF2-40B4-BE49-F238E27FC236}">
              <a16:creationId xmlns:a16="http://schemas.microsoft.com/office/drawing/2014/main" id="{00000000-0008-0000-0E00-00007C010000}"/>
            </a:ext>
          </a:extLst>
        </xdr:cNvPr>
        <xdr:cNvSpPr txBox="1"/>
      </xdr:nvSpPr>
      <xdr:spPr>
        <a:xfrm>
          <a:off x="14389744" y="584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6" name="正方形/長方形 385">
          <a:extLst>
            <a:ext uri="{FF2B5EF4-FFF2-40B4-BE49-F238E27FC236}">
              <a16:creationId xmlns:a16="http://schemas.microsoft.com/office/drawing/2014/main" id="{00000000-0008-0000-0E00-000082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7" name="正方形/長方形 386">
          <a:extLst>
            <a:ext uri="{FF2B5EF4-FFF2-40B4-BE49-F238E27FC236}">
              <a16:creationId xmlns:a16="http://schemas.microsoft.com/office/drawing/2014/main" id="{00000000-0008-0000-0E00-000083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8" name="正方形/長方形 387">
          <a:extLst>
            <a:ext uri="{FF2B5EF4-FFF2-40B4-BE49-F238E27FC236}">
              <a16:creationId xmlns:a16="http://schemas.microsoft.com/office/drawing/2014/main" id="{00000000-0008-0000-0E00-000084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9" name="テキスト ボックス 388">
          <a:extLst>
            <a:ext uri="{FF2B5EF4-FFF2-40B4-BE49-F238E27FC236}">
              <a16:creationId xmlns:a16="http://schemas.microsoft.com/office/drawing/2014/main" id="{00000000-0008-0000-0E00-000085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0" name="直線コネクタ 389">
          <a:extLst>
            <a:ext uri="{FF2B5EF4-FFF2-40B4-BE49-F238E27FC236}">
              <a16:creationId xmlns:a16="http://schemas.microsoft.com/office/drawing/2014/main" id="{00000000-0008-0000-0E00-000086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91" name="直線コネクタ 390">
          <a:extLst>
            <a:ext uri="{FF2B5EF4-FFF2-40B4-BE49-F238E27FC236}">
              <a16:creationId xmlns:a16="http://schemas.microsoft.com/office/drawing/2014/main" id="{00000000-0008-0000-0E00-000087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92" name="テキスト ボックス 391">
          <a:extLst>
            <a:ext uri="{FF2B5EF4-FFF2-40B4-BE49-F238E27FC236}">
              <a16:creationId xmlns:a16="http://schemas.microsoft.com/office/drawing/2014/main" id="{00000000-0008-0000-0E00-000088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93" name="直線コネクタ 392">
          <a:extLst>
            <a:ext uri="{FF2B5EF4-FFF2-40B4-BE49-F238E27FC236}">
              <a16:creationId xmlns:a16="http://schemas.microsoft.com/office/drawing/2014/main" id="{00000000-0008-0000-0E00-000089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94" name="テキスト ボックス 393">
          <a:extLst>
            <a:ext uri="{FF2B5EF4-FFF2-40B4-BE49-F238E27FC236}">
              <a16:creationId xmlns:a16="http://schemas.microsoft.com/office/drawing/2014/main" id="{00000000-0008-0000-0E00-00008A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95" name="直線コネクタ 394">
          <a:extLst>
            <a:ext uri="{FF2B5EF4-FFF2-40B4-BE49-F238E27FC236}">
              <a16:creationId xmlns:a16="http://schemas.microsoft.com/office/drawing/2014/main" id="{00000000-0008-0000-0E00-00008B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96" name="テキスト ボックス 395">
          <a:extLst>
            <a:ext uri="{FF2B5EF4-FFF2-40B4-BE49-F238E27FC236}">
              <a16:creationId xmlns:a16="http://schemas.microsoft.com/office/drawing/2014/main" id="{00000000-0008-0000-0E00-00008C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97" name="直線コネクタ 396">
          <a:extLst>
            <a:ext uri="{FF2B5EF4-FFF2-40B4-BE49-F238E27FC236}">
              <a16:creationId xmlns:a16="http://schemas.microsoft.com/office/drawing/2014/main" id="{00000000-0008-0000-0E00-00008D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98" name="テキスト ボックス 397">
          <a:extLst>
            <a:ext uri="{FF2B5EF4-FFF2-40B4-BE49-F238E27FC236}">
              <a16:creationId xmlns:a16="http://schemas.microsoft.com/office/drawing/2014/main" id="{00000000-0008-0000-0E00-00008E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9" name="直線コネクタ 398">
          <a:extLst>
            <a:ext uri="{FF2B5EF4-FFF2-40B4-BE49-F238E27FC236}">
              <a16:creationId xmlns:a16="http://schemas.microsoft.com/office/drawing/2014/main" id="{00000000-0008-0000-0E00-00008F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0" name="テキスト ボックス 399">
          <a:extLst>
            <a:ext uri="{FF2B5EF4-FFF2-40B4-BE49-F238E27FC236}">
              <a16:creationId xmlns:a16="http://schemas.microsoft.com/office/drawing/2014/main" id="{00000000-0008-0000-0E00-000090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1" name="【認定こども園・幼稚園・保育所】&#10;一人当たり面積グラフ枠">
          <a:extLst>
            <a:ext uri="{FF2B5EF4-FFF2-40B4-BE49-F238E27FC236}">
              <a16:creationId xmlns:a16="http://schemas.microsoft.com/office/drawing/2014/main" id="{00000000-0008-0000-0E00-000091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135636</xdr:rowOff>
    </xdr:from>
    <xdr:to>
      <xdr:col>116</xdr:col>
      <xdr:colOff>62864</xdr:colOff>
      <xdr:row>41</xdr:row>
      <xdr:rowOff>117348</xdr:rowOff>
    </xdr:to>
    <xdr:cxnSp macro="">
      <xdr:nvCxnSpPr>
        <xdr:cNvPr id="402" name="直線コネクタ 401">
          <a:extLst>
            <a:ext uri="{FF2B5EF4-FFF2-40B4-BE49-F238E27FC236}">
              <a16:creationId xmlns:a16="http://schemas.microsoft.com/office/drawing/2014/main" id="{00000000-0008-0000-0E00-000092010000}"/>
            </a:ext>
          </a:extLst>
        </xdr:cNvPr>
        <xdr:cNvCxnSpPr/>
      </xdr:nvCxnSpPr>
      <xdr:spPr>
        <a:xfrm flipV="1">
          <a:off x="22160864" y="5964936"/>
          <a:ext cx="0" cy="1181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121175</xdr:rowOff>
    </xdr:from>
    <xdr:ext cx="469744" cy="259045"/>
    <xdr:sp macro="" textlink="">
      <xdr:nvSpPr>
        <xdr:cNvPr id="403" name="【認定こども園・幼稚園・保育所】&#10;一人当たり面積最小値テキスト">
          <a:extLst>
            <a:ext uri="{FF2B5EF4-FFF2-40B4-BE49-F238E27FC236}">
              <a16:creationId xmlns:a16="http://schemas.microsoft.com/office/drawing/2014/main" id="{00000000-0008-0000-0E00-000093010000}"/>
            </a:ext>
          </a:extLst>
        </xdr:cNvPr>
        <xdr:cNvSpPr txBox="1"/>
      </xdr:nvSpPr>
      <xdr:spPr>
        <a:xfrm>
          <a:off x="22199600" y="7150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117348</xdr:rowOff>
    </xdr:from>
    <xdr:to>
      <xdr:col>116</xdr:col>
      <xdr:colOff>152400</xdr:colOff>
      <xdr:row>41</xdr:row>
      <xdr:rowOff>117348</xdr:rowOff>
    </xdr:to>
    <xdr:cxnSp macro="">
      <xdr:nvCxnSpPr>
        <xdr:cNvPr id="404" name="直線コネクタ 403">
          <a:extLst>
            <a:ext uri="{FF2B5EF4-FFF2-40B4-BE49-F238E27FC236}">
              <a16:creationId xmlns:a16="http://schemas.microsoft.com/office/drawing/2014/main" id="{00000000-0008-0000-0E00-000094010000}"/>
            </a:ext>
          </a:extLst>
        </xdr:cNvPr>
        <xdr:cNvCxnSpPr/>
      </xdr:nvCxnSpPr>
      <xdr:spPr>
        <a:xfrm>
          <a:off x="22072600" y="7146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82313</xdr:rowOff>
    </xdr:from>
    <xdr:ext cx="469744" cy="259045"/>
    <xdr:sp macro="" textlink="">
      <xdr:nvSpPr>
        <xdr:cNvPr id="405" name="【認定こども園・幼稚園・保育所】&#10;一人当たり面積最大値テキスト">
          <a:extLst>
            <a:ext uri="{FF2B5EF4-FFF2-40B4-BE49-F238E27FC236}">
              <a16:creationId xmlns:a16="http://schemas.microsoft.com/office/drawing/2014/main" id="{00000000-0008-0000-0E00-000095010000}"/>
            </a:ext>
          </a:extLst>
        </xdr:cNvPr>
        <xdr:cNvSpPr txBox="1"/>
      </xdr:nvSpPr>
      <xdr:spPr>
        <a:xfrm>
          <a:off x="22199600" y="5740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135636</xdr:rowOff>
    </xdr:from>
    <xdr:to>
      <xdr:col>116</xdr:col>
      <xdr:colOff>152400</xdr:colOff>
      <xdr:row>34</xdr:row>
      <xdr:rowOff>135636</xdr:rowOff>
    </xdr:to>
    <xdr:cxnSp macro="">
      <xdr:nvCxnSpPr>
        <xdr:cNvPr id="406" name="直線コネクタ 405">
          <a:extLst>
            <a:ext uri="{FF2B5EF4-FFF2-40B4-BE49-F238E27FC236}">
              <a16:creationId xmlns:a16="http://schemas.microsoft.com/office/drawing/2014/main" id="{00000000-0008-0000-0E00-000096010000}"/>
            </a:ext>
          </a:extLst>
        </xdr:cNvPr>
        <xdr:cNvCxnSpPr/>
      </xdr:nvCxnSpPr>
      <xdr:spPr>
        <a:xfrm>
          <a:off x="22072600" y="5964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25417</xdr:rowOff>
    </xdr:from>
    <xdr:ext cx="469744" cy="259045"/>
    <xdr:sp macro="" textlink="">
      <xdr:nvSpPr>
        <xdr:cNvPr id="407" name="【認定こども園・幼稚園・保育所】&#10;一人当たり面積平均値テキスト">
          <a:extLst>
            <a:ext uri="{FF2B5EF4-FFF2-40B4-BE49-F238E27FC236}">
              <a16:creationId xmlns:a16="http://schemas.microsoft.com/office/drawing/2014/main" id="{00000000-0008-0000-0E00-000097010000}"/>
            </a:ext>
          </a:extLst>
        </xdr:cNvPr>
        <xdr:cNvSpPr txBox="1"/>
      </xdr:nvSpPr>
      <xdr:spPr>
        <a:xfrm>
          <a:off x="22199600" y="65405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2540</xdr:rowOff>
    </xdr:from>
    <xdr:to>
      <xdr:col>116</xdr:col>
      <xdr:colOff>114300</xdr:colOff>
      <xdr:row>39</xdr:row>
      <xdr:rowOff>104140</xdr:rowOff>
    </xdr:to>
    <xdr:sp macro="" textlink="">
      <xdr:nvSpPr>
        <xdr:cNvPr id="408" name="フローチャート: 判断 407">
          <a:extLst>
            <a:ext uri="{FF2B5EF4-FFF2-40B4-BE49-F238E27FC236}">
              <a16:creationId xmlns:a16="http://schemas.microsoft.com/office/drawing/2014/main" id="{00000000-0008-0000-0E00-000098010000}"/>
            </a:ext>
          </a:extLst>
        </xdr:cNvPr>
        <xdr:cNvSpPr/>
      </xdr:nvSpPr>
      <xdr:spPr>
        <a:xfrm>
          <a:off x="221107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23114</xdr:rowOff>
    </xdr:from>
    <xdr:to>
      <xdr:col>112</xdr:col>
      <xdr:colOff>38100</xdr:colOff>
      <xdr:row>39</xdr:row>
      <xdr:rowOff>124714</xdr:rowOff>
    </xdr:to>
    <xdr:sp macro="" textlink="">
      <xdr:nvSpPr>
        <xdr:cNvPr id="409" name="フローチャート: 判断 408">
          <a:extLst>
            <a:ext uri="{FF2B5EF4-FFF2-40B4-BE49-F238E27FC236}">
              <a16:creationId xmlns:a16="http://schemas.microsoft.com/office/drawing/2014/main" id="{00000000-0008-0000-0E00-000099010000}"/>
            </a:ext>
          </a:extLst>
        </xdr:cNvPr>
        <xdr:cNvSpPr/>
      </xdr:nvSpPr>
      <xdr:spPr>
        <a:xfrm>
          <a:off x="21272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13970</xdr:rowOff>
    </xdr:from>
    <xdr:to>
      <xdr:col>107</xdr:col>
      <xdr:colOff>101600</xdr:colOff>
      <xdr:row>39</xdr:row>
      <xdr:rowOff>115570</xdr:rowOff>
    </xdr:to>
    <xdr:sp macro="" textlink="">
      <xdr:nvSpPr>
        <xdr:cNvPr id="410" name="フローチャート: 判断 409">
          <a:extLst>
            <a:ext uri="{FF2B5EF4-FFF2-40B4-BE49-F238E27FC236}">
              <a16:creationId xmlns:a16="http://schemas.microsoft.com/office/drawing/2014/main" id="{00000000-0008-0000-0E00-00009A010000}"/>
            </a:ext>
          </a:extLst>
        </xdr:cNvPr>
        <xdr:cNvSpPr/>
      </xdr:nvSpPr>
      <xdr:spPr>
        <a:xfrm>
          <a:off x="20383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1" name="テキスト ボックス 410">
          <a:extLst>
            <a:ext uri="{FF2B5EF4-FFF2-40B4-BE49-F238E27FC236}">
              <a16:creationId xmlns:a16="http://schemas.microsoft.com/office/drawing/2014/main" id="{00000000-0008-0000-0E00-00009B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2" name="テキスト ボックス 411">
          <a:extLst>
            <a:ext uri="{FF2B5EF4-FFF2-40B4-BE49-F238E27FC236}">
              <a16:creationId xmlns:a16="http://schemas.microsoft.com/office/drawing/2014/main" id="{00000000-0008-0000-0E00-00009C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3" name="テキスト ボックス 412">
          <a:extLst>
            <a:ext uri="{FF2B5EF4-FFF2-40B4-BE49-F238E27FC236}">
              <a16:creationId xmlns:a16="http://schemas.microsoft.com/office/drawing/2014/main" id="{00000000-0008-0000-0E00-00009D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4" name="テキスト ボックス 413">
          <a:extLst>
            <a:ext uri="{FF2B5EF4-FFF2-40B4-BE49-F238E27FC236}">
              <a16:creationId xmlns:a16="http://schemas.microsoft.com/office/drawing/2014/main" id="{00000000-0008-0000-0E00-00009E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5" name="テキスト ボックス 414">
          <a:extLst>
            <a:ext uri="{FF2B5EF4-FFF2-40B4-BE49-F238E27FC236}">
              <a16:creationId xmlns:a16="http://schemas.microsoft.com/office/drawing/2014/main" id="{00000000-0008-0000-0E00-00009F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164846</xdr:rowOff>
    </xdr:from>
    <xdr:to>
      <xdr:col>116</xdr:col>
      <xdr:colOff>114300</xdr:colOff>
      <xdr:row>41</xdr:row>
      <xdr:rowOff>94996</xdr:rowOff>
    </xdr:to>
    <xdr:sp macro="" textlink="">
      <xdr:nvSpPr>
        <xdr:cNvPr id="416" name="楕円 415">
          <a:extLst>
            <a:ext uri="{FF2B5EF4-FFF2-40B4-BE49-F238E27FC236}">
              <a16:creationId xmlns:a16="http://schemas.microsoft.com/office/drawing/2014/main" id="{00000000-0008-0000-0E00-0000A0010000}"/>
            </a:ext>
          </a:extLst>
        </xdr:cNvPr>
        <xdr:cNvSpPr/>
      </xdr:nvSpPr>
      <xdr:spPr>
        <a:xfrm>
          <a:off x="22110700" y="702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79773</xdr:rowOff>
    </xdr:from>
    <xdr:ext cx="469744" cy="259045"/>
    <xdr:sp macro="" textlink="">
      <xdr:nvSpPr>
        <xdr:cNvPr id="417" name="【認定こども園・幼稚園・保育所】&#10;一人当たり面積該当値テキスト">
          <a:extLst>
            <a:ext uri="{FF2B5EF4-FFF2-40B4-BE49-F238E27FC236}">
              <a16:creationId xmlns:a16="http://schemas.microsoft.com/office/drawing/2014/main" id="{00000000-0008-0000-0E00-0000A1010000}"/>
            </a:ext>
          </a:extLst>
        </xdr:cNvPr>
        <xdr:cNvSpPr txBox="1"/>
      </xdr:nvSpPr>
      <xdr:spPr>
        <a:xfrm>
          <a:off x="22199600" y="6937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167132</xdr:rowOff>
    </xdr:from>
    <xdr:to>
      <xdr:col>112</xdr:col>
      <xdr:colOff>38100</xdr:colOff>
      <xdr:row>41</xdr:row>
      <xdr:rowOff>97282</xdr:rowOff>
    </xdr:to>
    <xdr:sp macro="" textlink="">
      <xdr:nvSpPr>
        <xdr:cNvPr id="418" name="楕円 417">
          <a:extLst>
            <a:ext uri="{FF2B5EF4-FFF2-40B4-BE49-F238E27FC236}">
              <a16:creationId xmlns:a16="http://schemas.microsoft.com/office/drawing/2014/main" id="{00000000-0008-0000-0E00-0000A2010000}"/>
            </a:ext>
          </a:extLst>
        </xdr:cNvPr>
        <xdr:cNvSpPr/>
      </xdr:nvSpPr>
      <xdr:spPr>
        <a:xfrm>
          <a:off x="21272500" y="702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44196</xdr:rowOff>
    </xdr:from>
    <xdr:to>
      <xdr:col>116</xdr:col>
      <xdr:colOff>63500</xdr:colOff>
      <xdr:row>41</xdr:row>
      <xdr:rowOff>46482</xdr:rowOff>
    </xdr:to>
    <xdr:cxnSp macro="">
      <xdr:nvCxnSpPr>
        <xdr:cNvPr id="419" name="直線コネクタ 418">
          <a:extLst>
            <a:ext uri="{FF2B5EF4-FFF2-40B4-BE49-F238E27FC236}">
              <a16:creationId xmlns:a16="http://schemas.microsoft.com/office/drawing/2014/main" id="{00000000-0008-0000-0E00-0000A3010000}"/>
            </a:ext>
          </a:extLst>
        </xdr:cNvPr>
        <xdr:cNvCxnSpPr/>
      </xdr:nvCxnSpPr>
      <xdr:spPr>
        <a:xfrm flipV="1">
          <a:off x="21323300" y="7073646"/>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125984</xdr:rowOff>
    </xdr:from>
    <xdr:to>
      <xdr:col>107</xdr:col>
      <xdr:colOff>101600</xdr:colOff>
      <xdr:row>41</xdr:row>
      <xdr:rowOff>56134</xdr:rowOff>
    </xdr:to>
    <xdr:sp macro="" textlink="">
      <xdr:nvSpPr>
        <xdr:cNvPr id="420" name="楕円 419">
          <a:extLst>
            <a:ext uri="{FF2B5EF4-FFF2-40B4-BE49-F238E27FC236}">
              <a16:creationId xmlns:a16="http://schemas.microsoft.com/office/drawing/2014/main" id="{00000000-0008-0000-0E00-0000A4010000}"/>
            </a:ext>
          </a:extLst>
        </xdr:cNvPr>
        <xdr:cNvSpPr/>
      </xdr:nvSpPr>
      <xdr:spPr>
        <a:xfrm>
          <a:off x="20383500" y="698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5334</xdr:rowOff>
    </xdr:from>
    <xdr:to>
      <xdr:col>111</xdr:col>
      <xdr:colOff>177800</xdr:colOff>
      <xdr:row>41</xdr:row>
      <xdr:rowOff>46482</xdr:rowOff>
    </xdr:to>
    <xdr:cxnSp macro="">
      <xdr:nvCxnSpPr>
        <xdr:cNvPr id="421" name="直線コネクタ 420">
          <a:extLst>
            <a:ext uri="{FF2B5EF4-FFF2-40B4-BE49-F238E27FC236}">
              <a16:creationId xmlns:a16="http://schemas.microsoft.com/office/drawing/2014/main" id="{00000000-0008-0000-0E00-0000A5010000}"/>
            </a:ext>
          </a:extLst>
        </xdr:cNvPr>
        <xdr:cNvCxnSpPr/>
      </xdr:nvCxnSpPr>
      <xdr:spPr>
        <a:xfrm>
          <a:off x="20434300" y="703478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141241</xdr:rowOff>
    </xdr:from>
    <xdr:ext cx="469744" cy="259045"/>
    <xdr:sp macro="" textlink="">
      <xdr:nvSpPr>
        <xdr:cNvPr id="422" name="n_1aveValue【認定こども園・幼稚園・保育所】&#10;一人当たり面積">
          <a:extLst>
            <a:ext uri="{FF2B5EF4-FFF2-40B4-BE49-F238E27FC236}">
              <a16:creationId xmlns:a16="http://schemas.microsoft.com/office/drawing/2014/main" id="{00000000-0008-0000-0E00-0000A6010000}"/>
            </a:ext>
          </a:extLst>
        </xdr:cNvPr>
        <xdr:cNvSpPr txBox="1"/>
      </xdr:nvSpPr>
      <xdr:spPr>
        <a:xfrm>
          <a:off x="210757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132097</xdr:rowOff>
    </xdr:from>
    <xdr:ext cx="469744" cy="259045"/>
    <xdr:sp macro="" textlink="">
      <xdr:nvSpPr>
        <xdr:cNvPr id="423" name="n_2aveValue【認定こども園・幼稚園・保育所】&#10;一人当たり面積">
          <a:extLst>
            <a:ext uri="{FF2B5EF4-FFF2-40B4-BE49-F238E27FC236}">
              <a16:creationId xmlns:a16="http://schemas.microsoft.com/office/drawing/2014/main" id="{00000000-0008-0000-0E00-0000A7010000}"/>
            </a:ext>
          </a:extLst>
        </xdr:cNvPr>
        <xdr:cNvSpPr txBox="1"/>
      </xdr:nvSpPr>
      <xdr:spPr>
        <a:xfrm>
          <a:off x="20199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88409</xdr:rowOff>
    </xdr:from>
    <xdr:ext cx="469744" cy="259045"/>
    <xdr:sp macro="" textlink="">
      <xdr:nvSpPr>
        <xdr:cNvPr id="424" name="n_1mainValue【認定こども園・幼稚園・保育所】&#10;一人当たり面積">
          <a:extLst>
            <a:ext uri="{FF2B5EF4-FFF2-40B4-BE49-F238E27FC236}">
              <a16:creationId xmlns:a16="http://schemas.microsoft.com/office/drawing/2014/main" id="{00000000-0008-0000-0E00-0000A8010000}"/>
            </a:ext>
          </a:extLst>
        </xdr:cNvPr>
        <xdr:cNvSpPr txBox="1"/>
      </xdr:nvSpPr>
      <xdr:spPr>
        <a:xfrm>
          <a:off x="21075727" y="711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47261</xdr:rowOff>
    </xdr:from>
    <xdr:ext cx="469744" cy="259045"/>
    <xdr:sp macro="" textlink="">
      <xdr:nvSpPr>
        <xdr:cNvPr id="425" name="n_2mainValue【認定こども園・幼稚園・保育所】&#10;一人当たり面積">
          <a:extLst>
            <a:ext uri="{FF2B5EF4-FFF2-40B4-BE49-F238E27FC236}">
              <a16:creationId xmlns:a16="http://schemas.microsoft.com/office/drawing/2014/main" id="{00000000-0008-0000-0E00-0000A9010000}"/>
            </a:ext>
          </a:extLst>
        </xdr:cNvPr>
        <xdr:cNvSpPr txBox="1"/>
      </xdr:nvSpPr>
      <xdr:spPr>
        <a:xfrm>
          <a:off x="20199427" y="707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6" name="正方形/長方形 425">
          <a:extLst>
            <a:ext uri="{FF2B5EF4-FFF2-40B4-BE49-F238E27FC236}">
              <a16:creationId xmlns:a16="http://schemas.microsoft.com/office/drawing/2014/main" id="{00000000-0008-0000-0E00-0000AA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7" name="正方形/長方形 426">
          <a:extLst>
            <a:ext uri="{FF2B5EF4-FFF2-40B4-BE49-F238E27FC236}">
              <a16:creationId xmlns:a16="http://schemas.microsoft.com/office/drawing/2014/main" id="{00000000-0008-0000-0E00-0000AB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8" name="正方形/長方形 427">
          <a:extLst>
            <a:ext uri="{FF2B5EF4-FFF2-40B4-BE49-F238E27FC236}">
              <a16:creationId xmlns:a16="http://schemas.microsoft.com/office/drawing/2014/main" id="{00000000-0008-0000-0E00-0000AC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9" name="正方形/長方形 428">
          <a:extLst>
            <a:ext uri="{FF2B5EF4-FFF2-40B4-BE49-F238E27FC236}">
              <a16:creationId xmlns:a16="http://schemas.microsoft.com/office/drawing/2014/main" id="{00000000-0008-0000-0E00-0000AD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0" name="正方形/長方形 429">
          <a:extLst>
            <a:ext uri="{FF2B5EF4-FFF2-40B4-BE49-F238E27FC236}">
              <a16:creationId xmlns:a16="http://schemas.microsoft.com/office/drawing/2014/main" id="{00000000-0008-0000-0E00-0000AE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1" name="正方形/長方形 430">
          <a:extLst>
            <a:ext uri="{FF2B5EF4-FFF2-40B4-BE49-F238E27FC236}">
              <a16:creationId xmlns:a16="http://schemas.microsoft.com/office/drawing/2014/main" id="{00000000-0008-0000-0E00-0000AF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2" name="正方形/長方形 431">
          <a:extLst>
            <a:ext uri="{FF2B5EF4-FFF2-40B4-BE49-F238E27FC236}">
              <a16:creationId xmlns:a16="http://schemas.microsoft.com/office/drawing/2014/main" id="{00000000-0008-0000-0E00-0000B0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3" name="正方形/長方形 432">
          <a:extLst>
            <a:ext uri="{FF2B5EF4-FFF2-40B4-BE49-F238E27FC236}">
              <a16:creationId xmlns:a16="http://schemas.microsoft.com/office/drawing/2014/main" id="{00000000-0008-0000-0E00-0000B1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4" name="テキスト ボックス 433">
          <a:extLst>
            <a:ext uri="{FF2B5EF4-FFF2-40B4-BE49-F238E27FC236}">
              <a16:creationId xmlns:a16="http://schemas.microsoft.com/office/drawing/2014/main" id="{00000000-0008-0000-0E00-0000B2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5" name="直線コネクタ 434">
          <a:extLst>
            <a:ext uri="{FF2B5EF4-FFF2-40B4-BE49-F238E27FC236}">
              <a16:creationId xmlns:a16="http://schemas.microsoft.com/office/drawing/2014/main" id="{00000000-0008-0000-0E00-0000B3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36" name="テキスト ボックス 435">
          <a:extLst>
            <a:ext uri="{FF2B5EF4-FFF2-40B4-BE49-F238E27FC236}">
              <a16:creationId xmlns:a16="http://schemas.microsoft.com/office/drawing/2014/main" id="{00000000-0008-0000-0E00-0000B4010000}"/>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37" name="直線コネクタ 436">
          <a:extLst>
            <a:ext uri="{FF2B5EF4-FFF2-40B4-BE49-F238E27FC236}">
              <a16:creationId xmlns:a16="http://schemas.microsoft.com/office/drawing/2014/main" id="{00000000-0008-0000-0E00-0000B5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38" name="テキスト ボックス 437">
          <a:extLst>
            <a:ext uri="{FF2B5EF4-FFF2-40B4-BE49-F238E27FC236}">
              <a16:creationId xmlns:a16="http://schemas.microsoft.com/office/drawing/2014/main" id="{00000000-0008-0000-0E00-0000B601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39" name="直線コネクタ 438">
          <a:extLst>
            <a:ext uri="{FF2B5EF4-FFF2-40B4-BE49-F238E27FC236}">
              <a16:creationId xmlns:a16="http://schemas.microsoft.com/office/drawing/2014/main" id="{00000000-0008-0000-0E00-0000B7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40" name="テキスト ボックス 439">
          <a:extLst>
            <a:ext uri="{FF2B5EF4-FFF2-40B4-BE49-F238E27FC236}">
              <a16:creationId xmlns:a16="http://schemas.microsoft.com/office/drawing/2014/main" id="{00000000-0008-0000-0E00-0000B8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41" name="直線コネクタ 440">
          <a:extLst>
            <a:ext uri="{FF2B5EF4-FFF2-40B4-BE49-F238E27FC236}">
              <a16:creationId xmlns:a16="http://schemas.microsoft.com/office/drawing/2014/main" id="{00000000-0008-0000-0E00-0000B9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42" name="テキスト ボックス 441">
          <a:extLst>
            <a:ext uri="{FF2B5EF4-FFF2-40B4-BE49-F238E27FC236}">
              <a16:creationId xmlns:a16="http://schemas.microsoft.com/office/drawing/2014/main" id="{00000000-0008-0000-0E00-0000BA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43" name="直線コネクタ 442">
          <a:extLst>
            <a:ext uri="{FF2B5EF4-FFF2-40B4-BE49-F238E27FC236}">
              <a16:creationId xmlns:a16="http://schemas.microsoft.com/office/drawing/2014/main" id="{00000000-0008-0000-0E00-0000BB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44" name="テキスト ボックス 443">
          <a:extLst>
            <a:ext uri="{FF2B5EF4-FFF2-40B4-BE49-F238E27FC236}">
              <a16:creationId xmlns:a16="http://schemas.microsoft.com/office/drawing/2014/main" id="{00000000-0008-0000-0E00-0000BC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45" name="直線コネクタ 444">
          <a:extLst>
            <a:ext uri="{FF2B5EF4-FFF2-40B4-BE49-F238E27FC236}">
              <a16:creationId xmlns:a16="http://schemas.microsoft.com/office/drawing/2014/main" id="{00000000-0008-0000-0E00-0000BD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46" name="テキスト ボックス 445">
          <a:extLst>
            <a:ext uri="{FF2B5EF4-FFF2-40B4-BE49-F238E27FC236}">
              <a16:creationId xmlns:a16="http://schemas.microsoft.com/office/drawing/2014/main" id="{00000000-0008-0000-0E00-0000BE010000}"/>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7" name="直線コネクタ 446">
          <a:extLst>
            <a:ext uri="{FF2B5EF4-FFF2-40B4-BE49-F238E27FC236}">
              <a16:creationId xmlns:a16="http://schemas.microsoft.com/office/drawing/2014/main" id="{00000000-0008-0000-0E00-0000BF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48" name="テキスト ボックス 447">
          <a:extLst>
            <a:ext uri="{FF2B5EF4-FFF2-40B4-BE49-F238E27FC236}">
              <a16:creationId xmlns:a16="http://schemas.microsoft.com/office/drawing/2014/main" id="{00000000-0008-0000-0E00-0000C0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9" name="【学校施設】&#10;有形固定資産減価償却率グラフ枠">
          <a:extLst>
            <a:ext uri="{FF2B5EF4-FFF2-40B4-BE49-F238E27FC236}">
              <a16:creationId xmlns:a16="http://schemas.microsoft.com/office/drawing/2014/main" id="{00000000-0008-0000-0E00-0000C1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93345</xdr:rowOff>
    </xdr:from>
    <xdr:to>
      <xdr:col>85</xdr:col>
      <xdr:colOff>126364</xdr:colOff>
      <xdr:row>62</xdr:row>
      <xdr:rowOff>156210</xdr:rowOff>
    </xdr:to>
    <xdr:cxnSp macro="">
      <xdr:nvCxnSpPr>
        <xdr:cNvPr id="450" name="直線コネクタ 449">
          <a:extLst>
            <a:ext uri="{FF2B5EF4-FFF2-40B4-BE49-F238E27FC236}">
              <a16:creationId xmlns:a16="http://schemas.microsoft.com/office/drawing/2014/main" id="{00000000-0008-0000-0E00-0000C2010000}"/>
            </a:ext>
          </a:extLst>
        </xdr:cNvPr>
        <xdr:cNvCxnSpPr/>
      </xdr:nvCxnSpPr>
      <xdr:spPr>
        <a:xfrm flipV="1">
          <a:off x="16318864" y="9694545"/>
          <a:ext cx="0" cy="1091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160037</xdr:rowOff>
    </xdr:from>
    <xdr:ext cx="405111" cy="259045"/>
    <xdr:sp macro="" textlink="">
      <xdr:nvSpPr>
        <xdr:cNvPr id="451" name="【学校施設】&#10;有形固定資産減価償却率最小値テキスト">
          <a:extLst>
            <a:ext uri="{FF2B5EF4-FFF2-40B4-BE49-F238E27FC236}">
              <a16:creationId xmlns:a16="http://schemas.microsoft.com/office/drawing/2014/main" id="{00000000-0008-0000-0E00-0000C3010000}"/>
            </a:ext>
          </a:extLst>
        </xdr:cNvPr>
        <xdr:cNvSpPr txBox="1"/>
      </xdr:nvSpPr>
      <xdr:spPr>
        <a:xfrm>
          <a:off x="16357600" y="1078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156210</xdr:rowOff>
    </xdr:from>
    <xdr:to>
      <xdr:col>86</xdr:col>
      <xdr:colOff>25400</xdr:colOff>
      <xdr:row>62</xdr:row>
      <xdr:rowOff>156210</xdr:rowOff>
    </xdr:to>
    <xdr:cxnSp macro="">
      <xdr:nvCxnSpPr>
        <xdr:cNvPr id="452" name="直線コネクタ 451">
          <a:extLst>
            <a:ext uri="{FF2B5EF4-FFF2-40B4-BE49-F238E27FC236}">
              <a16:creationId xmlns:a16="http://schemas.microsoft.com/office/drawing/2014/main" id="{00000000-0008-0000-0E00-0000C4010000}"/>
            </a:ext>
          </a:extLst>
        </xdr:cNvPr>
        <xdr:cNvCxnSpPr/>
      </xdr:nvCxnSpPr>
      <xdr:spPr>
        <a:xfrm>
          <a:off x="16230600" y="10786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40022</xdr:rowOff>
    </xdr:from>
    <xdr:ext cx="405111" cy="259045"/>
    <xdr:sp macro="" textlink="">
      <xdr:nvSpPr>
        <xdr:cNvPr id="453" name="【学校施設】&#10;有形固定資産減価償却率最大値テキスト">
          <a:extLst>
            <a:ext uri="{FF2B5EF4-FFF2-40B4-BE49-F238E27FC236}">
              <a16:creationId xmlns:a16="http://schemas.microsoft.com/office/drawing/2014/main" id="{00000000-0008-0000-0E00-0000C5010000}"/>
            </a:ext>
          </a:extLst>
        </xdr:cNvPr>
        <xdr:cNvSpPr txBox="1"/>
      </xdr:nvSpPr>
      <xdr:spPr>
        <a:xfrm>
          <a:off x="16357600" y="9469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93345</xdr:rowOff>
    </xdr:from>
    <xdr:to>
      <xdr:col>86</xdr:col>
      <xdr:colOff>25400</xdr:colOff>
      <xdr:row>56</xdr:row>
      <xdr:rowOff>93345</xdr:rowOff>
    </xdr:to>
    <xdr:cxnSp macro="">
      <xdr:nvCxnSpPr>
        <xdr:cNvPr id="454" name="直線コネクタ 453">
          <a:extLst>
            <a:ext uri="{FF2B5EF4-FFF2-40B4-BE49-F238E27FC236}">
              <a16:creationId xmlns:a16="http://schemas.microsoft.com/office/drawing/2014/main" id="{00000000-0008-0000-0E00-0000C6010000}"/>
            </a:ext>
          </a:extLst>
        </xdr:cNvPr>
        <xdr:cNvCxnSpPr/>
      </xdr:nvCxnSpPr>
      <xdr:spPr>
        <a:xfrm>
          <a:off x="16230600" y="9694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151147</xdr:rowOff>
    </xdr:from>
    <xdr:ext cx="405111" cy="259045"/>
    <xdr:sp macro="" textlink="">
      <xdr:nvSpPr>
        <xdr:cNvPr id="455" name="【学校施設】&#10;有形固定資産減価償却率平均値テキスト">
          <a:extLst>
            <a:ext uri="{FF2B5EF4-FFF2-40B4-BE49-F238E27FC236}">
              <a16:creationId xmlns:a16="http://schemas.microsoft.com/office/drawing/2014/main" id="{00000000-0008-0000-0E00-0000C7010000}"/>
            </a:ext>
          </a:extLst>
        </xdr:cNvPr>
        <xdr:cNvSpPr txBox="1"/>
      </xdr:nvSpPr>
      <xdr:spPr>
        <a:xfrm>
          <a:off x="16357600" y="10095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128270</xdr:rowOff>
    </xdr:from>
    <xdr:to>
      <xdr:col>85</xdr:col>
      <xdr:colOff>177800</xdr:colOff>
      <xdr:row>60</xdr:row>
      <xdr:rowOff>58420</xdr:rowOff>
    </xdr:to>
    <xdr:sp macro="" textlink="">
      <xdr:nvSpPr>
        <xdr:cNvPr id="456" name="フローチャート: 判断 455">
          <a:extLst>
            <a:ext uri="{FF2B5EF4-FFF2-40B4-BE49-F238E27FC236}">
              <a16:creationId xmlns:a16="http://schemas.microsoft.com/office/drawing/2014/main" id="{00000000-0008-0000-0E00-0000C8010000}"/>
            </a:ext>
          </a:extLst>
        </xdr:cNvPr>
        <xdr:cNvSpPr/>
      </xdr:nvSpPr>
      <xdr:spPr>
        <a:xfrm>
          <a:off x="162687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130175</xdr:rowOff>
    </xdr:from>
    <xdr:to>
      <xdr:col>81</xdr:col>
      <xdr:colOff>101600</xdr:colOff>
      <xdr:row>60</xdr:row>
      <xdr:rowOff>60325</xdr:rowOff>
    </xdr:to>
    <xdr:sp macro="" textlink="">
      <xdr:nvSpPr>
        <xdr:cNvPr id="457" name="フローチャート: 判断 456">
          <a:extLst>
            <a:ext uri="{FF2B5EF4-FFF2-40B4-BE49-F238E27FC236}">
              <a16:creationId xmlns:a16="http://schemas.microsoft.com/office/drawing/2014/main" id="{00000000-0008-0000-0E00-0000C9010000}"/>
            </a:ext>
          </a:extLst>
        </xdr:cNvPr>
        <xdr:cNvSpPr/>
      </xdr:nvSpPr>
      <xdr:spPr>
        <a:xfrm>
          <a:off x="15430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153035</xdr:rowOff>
    </xdr:from>
    <xdr:to>
      <xdr:col>76</xdr:col>
      <xdr:colOff>165100</xdr:colOff>
      <xdr:row>60</xdr:row>
      <xdr:rowOff>83185</xdr:rowOff>
    </xdr:to>
    <xdr:sp macro="" textlink="">
      <xdr:nvSpPr>
        <xdr:cNvPr id="458" name="フローチャート: 判断 457">
          <a:extLst>
            <a:ext uri="{FF2B5EF4-FFF2-40B4-BE49-F238E27FC236}">
              <a16:creationId xmlns:a16="http://schemas.microsoft.com/office/drawing/2014/main" id="{00000000-0008-0000-0E00-0000CA010000}"/>
            </a:ext>
          </a:extLst>
        </xdr:cNvPr>
        <xdr:cNvSpPr/>
      </xdr:nvSpPr>
      <xdr:spPr>
        <a:xfrm>
          <a:off x="14541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9" name="テキスト ボックス 458">
          <a:extLst>
            <a:ext uri="{FF2B5EF4-FFF2-40B4-BE49-F238E27FC236}">
              <a16:creationId xmlns:a16="http://schemas.microsoft.com/office/drawing/2014/main" id="{00000000-0008-0000-0E00-0000CB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0" name="テキスト ボックス 459">
          <a:extLst>
            <a:ext uri="{FF2B5EF4-FFF2-40B4-BE49-F238E27FC236}">
              <a16:creationId xmlns:a16="http://schemas.microsoft.com/office/drawing/2014/main" id="{00000000-0008-0000-0E00-0000CC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1" name="テキスト ボックス 460">
          <a:extLst>
            <a:ext uri="{FF2B5EF4-FFF2-40B4-BE49-F238E27FC236}">
              <a16:creationId xmlns:a16="http://schemas.microsoft.com/office/drawing/2014/main" id="{00000000-0008-0000-0E00-0000CD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2" name="テキスト ボックス 461">
          <a:extLst>
            <a:ext uri="{FF2B5EF4-FFF2-40B4-BE49-F238E27FC236}">
              <a16:creationId xmlns:a16="http://schemas.microsoft.com/office/drawing/2014/main" id="{00000000-0008-0000-0E00-0000CE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3" name="テキスト ボックス 462">
          <a:extLst>
            <a:ext uri="{FF2B5EF4-FFF2-40B4-BE49-F238E27FC236}">
              <a16:creationId xmlns:a16="http://schemas.microsoft.com/office/drawing/2014/main" id="{00000000-0008-0000-0E00-0000CF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99695</xdr:rowOff>
    </xdr:from>
    <xdr:to>
      <xdr:col>85</xdr:col>
      <xdr:colOff>177800</xdr:colOff>
      <xdr:row>61</xdr:row>
      <xdr:rowOff>29845</xdr:rowOff>
    </xdr:to>
    <xdr:sp macro="" textlink="">
      <xdr:nvSpPr>
        <xdr:cNvPr id="464" name="楕円 463">
          <a:extLst>
            <a:ext uri="{FF2B5EF4-FFF2-40B4-BE49-F238E27FC236}">
              <a16:creationId xmlns:a16="http://schemas.microsoft.com/office/drawing/2014/main" id="{00000000-0008-0000-0E00-0000D0010000}"/>
            </a:ext>
          </a:extLst>
        </xdr:cNvPr>
        <xdr:cNvSpPr/>
      </xdr:nvSpPr>
      <xdr:spPr>
        <a:xfrm>
          <a:off x="16268700" y="1038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78122</xdr:rowOff>
    </xdr:from>
    <xdr:ext cx="405111" cy="259045"/>
    <xdr:sp macro="" textlink="">
      <xdr:nvSpPr>
        <xdr:cNvPr id="465" name="【学校施設】&#10;有形固定資産減価償却率該当値テキスト">
          <a:extLst>
            <a:ext uri="{FF2B5EF4-FFF2-40B4-BE49-F238E27FC236}">
              <a16:creationId xmlns:a16="http://schemas.microsoft.com/office/drawing/2014/main" id="{00000000-0008-0000-0E00-0000D1010000}"/>
            </a:ext>
          </a:extLst>
        </xdr:cNvPr>
        <xdr:cNvSpPr txBox="1"/>
      </xdr:nvSpPr>
      <xdr:spPr>
        <a:xfrm>
          <a:off x="16357600" y="1036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101600</xdr:rowOff>
    </xdr:from>
    <xdr:to>
      <xdr:col>81</xdr:col>
      <xdr:colOff>101600</xdr:colOff>
      <xdr:row>61</xdr:row>
      <xdr:rowOff>31750</xdr:rowOff>
    </xdr:to>
    <xdr:sp macro="" textlink="">
      <xdr:nvSpPr>
        <xdr:cNvPr id="466" name="楕円 465">
          <a:extLst>
            <a:ext uri="{FF2B5EF4-FFF2-40B4-BE49-F238E27FC236}">
              <a16:creationId xmlns:a16="http://schemas.microsoft.com/office/drawing/2014/main" id="{00000000-0008-0000-0E00-0000D2010000}"/>
            </a:ext>
          </a:extLst>
        </xdr:cNvPr>
        <xdr:cNvSpPr/>
      </xdr:nvSpPr>
      <xdr:spPr>
        <a:xfrm>
          <a:off x="15430500" y="103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150495</xdr:rowOff>
    </xdr:from>
    <xdr:to>
      <xdr:col>85</xdr:col>
      <xdr:colOff>127000</xdr:colOff>
      <xdr:row>60</xdr:row>
      <xdr:rowOff>152400</xdr:rowOff>
    </xdr:to>
    <xdr:cxnSp macro="">
      <xdr:nvCxnSpPr>
        <xdr:cNvPr id="467" name="直線コネクタ 466">
          <a:extLst>
            <a:ext uri="{FF2B5EF4-FFF2-40B4-BE49-F238E27FC236}">
              <a16:creationId xmlns:a16="http://schemas.microsoft.com/office/drawing/2014/main" id="{00000000-0008-0000-0E00-0000D3010000}"/>
            </a:ext>
          </a:extLst>
        </xdr:cNvPr>
        <xdr:cNvCxnSpPr/>
      </xdr:nvCxnSpPr>
      <xdr:spPr>
        <a:xfrm flipV="1">
          <a:off x="15481300" y="1043749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141605</xdr:rowOff>
    </xdr:from>
    <xdr:to>
      <xdr:col>76</xdr:col>
      <xdr:colOff>165100</xdr:colOff>
      <xdr:row>61</xdr:row>
      <xdr:rowOff>71755</xdr:rowOff>
    </xdr:to>
    <xdr:sp macro="" textlink="">
      <xdr:nvSpPr>
        <xdr:cNvPr id="468" name="楕円 467">
          <a:extLst>
            <a:ext uri="{FF2B5EF4-FFF2-40B4-BE49-F238E27FC236}">
              <a16:creationId xmlns:a16="http://schemas.microsoft.com/office/drawing/2014/main" id="{00000000-0008-0000-0E00-0000D4010000}"/>
            </a:ext>
          </a:extLst>
        </xdr:cNvPr>
        <xdr:cNvSpPr/>
      </xdr:nvSpPr>
      <xdr:spPr>
        <a:xfrm>
          <a:off x="14541500" y="1042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152400</xdr:rowOff>
    </xdr:from>
    <xdr:to>
      <xdr:col>81</xdr:col>
      <xdr:colOff>50800</xdr:colOff>
      <xdr:row>61</xdr:row>
      <xdr:rowOff>20955</xdr:rowOff>
    </xdr:to>
    <xdr:cxnSp macro="">
      <xdr:nvCxnSpPr>
        <xdr:cNvPr id="469" name="直線コネクタ 468">
          <a:extLst>
            <a:ext uri="{FF2B5EF4-FFF2-40B4-BE49-F238E27FC236}">
              <a16:creationId xmlns:a16="http://schemas.microsoft.com/office/drawing/2014/main" id="{00000000-0008-0000-0E00-0000D5010000}"/>
            </a:ext>
          </a:extLst>
        </xdr:cNvPr>
        <xdr:cNvCxnSpPr/>
      </xdr:nvCxnSpPr>
      <xdr:spPr>
        <a:xfrm flipV="1">
          <a:off x="14592300" y="1043940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76852</xdr:rowOff>
    </xdr:from>
    <xdr:ext cx="405111" cy="259045"/>
    <xdr:sp macro="" textlink="">
      <xdr:nvSpPr>
        <xdr:cNvPr id="470" name="n_1aveValue【学校施設】&#10;有形固定資産減価償却率">
          <a:extLst>
            <a:ext uri="{FF2B5EF4-FFF2-40B4-BE49-F238E27FC236}">
              <a16:creationId xmlns:a16="http://schemas.microsoft.com/office/drawing/2014/main" id="{00000000-0008-0000-0E00-0000D6010000}"/>
            </a:ext>
          </a:extLst>
        </xdr:cNvPr>
        <xdr:cNvSpPr txBox="1"/>
      </xdr:nvSpPr>
      <xdr:spPr>
        <a:xfrm>
          <a:off x="152660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99712</xdr:rowOff>
    </xdr:from>
    <xdr:ext cx="405111" cy="259045"/>
    <xdr:sp macro="" textlink="">
      <xdr:nvSpPr>
        <xdr:cNvPr id="471" name="n_2aveValue【学校施設】&#10;有形固定資産減価償却率">
          <a:extLst>
            <a:ext uri="{FF2B5EF4-FFF2-40B4-BE49-F238E27FC236}">
              <a16:creationId xmlns:a16="http://schemas.microsoft.com/office/drawing/2014/main" id="{00000000-0008-0000-0E00-0000D7010000}"/>
            </a:ext>
          </a:extLst>
        </xdr:cNvPr>
        <xdr:cNvSpPr txBox="1"/>
      </xdr:nvSpPr>
      <xdr:spPr>
        <a:xfrm>
          <a:off x="14389744" y="1004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22877</xdr:rowOff>
    </xdr:from>
    <xdr:ext cx="405111" cy="259045"/>
    <xdr:sp macro="" textlink="">
      <xdr:nvSpPr>
        <xdr:cNvPr id="472" name="n_1mainValue【学校施設】&#10;有形固定資産減価償却率">
          <a:extLst>
            <a:ext uri="{FF2B5EF4-FFF2-40B4-BE49-F238E27FC236}">
              <a16:creationId xmlns:a16="http://schemas.microsoft.com/office/drawing/2014/main" id="{00000000-0008-0000-0E00-0000D8010000}"/>
            </a:ext>
          </a:extLst>
        </xdr:cNvPr>
        <xdr:cNvSpPr txBox="1"/>
      </xdr:nvSpPr>
      <xdr:spPr>
        <a:xfrm>
          <a:off x="15266044" y="1048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62882</xdr:rowOff>
    </xdr:from>
    <xdr:ext cx="405111" cy="259045"/>
    <xdr:sp macro="" textlink="">
      <xdr:nvSpPr>
        <xdr:cNvPr id="473" name="n_2mainValue【学校施設】&#10;有形固定資産減価償却率">
          <a:extLst>
            <a:ext uri="{FF2B5EF4-FFF2-40B4-BE49-F238E27FC236}">
              <a16:creationId xmlns:a16="http://schemas.microsoft.com/office/drawing/2014/main" id="{00000000-0008-0000-0E00-0000D9010000}"/>
            </a:ext>
          </a:extLst>
        </xdr:cNvPr>
        <xdr:cNvSpPr txBox="1"/>
      </xdr:nvSpPr>
      <xdr:spPr>
        <a:xfrm>
          <a:off x="14389744" y="1052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4" name="正方形/長方形 473">
          <a:extLst>
            <a:ext uri="{FF2B5EF4-FFF2-40B4-BE49-F238E27FC236}">
              <a16:creationId xmlns:a16="http://schemas.microsoft.com/office/drawing/2014/main" id="{00000000-0008-0000-0E00-0000DA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5" name="正方形/長方形 474">
          <a:extLst>
            <a:ext uri="{FF2B5EF4-FFF2-40B4-BE49-F238E27FC236}">
              <a16:creationId xmlns:a16="http://schemas.microsoft.com/office/drawing/2014/main" id="{00000000-0008-0000-0E00-0000DB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6" name="正方形/長方形 475">
          <a:extLst>
            <a:ext uri="{FF2B5EF4-FFF2-40B4-BE49-F238E27FC236}">
              <a16:creationId xmlns:a16="http://schemas.microsoft.com/office/drawing/2014/main" id="{00000000-0008-0000-0E00-0000DC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7" name="正方形/長方形 476">
          <a:extLst>
            <a:ext uri="{FF2B5EF4-FFF2-40B4-BE49-F238E27FC236}">
              <a16:creationId xmlns:a16="http://schemas.microsoft.com/office/drawing/2014/main" id="{00000000-0008-0000-0E00-0000DD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8" name="正方形/長方形 477">
          <a:extLst>
            <a:ext uri="{FF2B5EF4-FFF2-40B4-BE49-F238E27FC236}">
              <a16:creationId xmlns:a16="http://schemas.microsoft.com/office/drawing/2014/main" id="{00000000-0008-0000-0E00-0000DE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9" name="正方形/長方形 478">
          <a:extLst>
            <a:ext uri="{FF2B5EF4-FFF2-40B4-BE49-F238E27FC236}">
              <a16:creationId xmlns:a16="http://schemas.microsoft.com/office/drawing/2014/main" id="{00000000-0008-0000-0E00-0000DF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0" name="正方形/長方形 479">
          <a:extLst>
            <a:ext uri="{FF2B5EF4-FFF2-40B4-BE49-F238E27FC236}">
              <a16:creationId xmlns:a16="http://schemas.microsoft.com/office/drawing/2014/main" id="{00000000-0008-0000-0E00-0000E0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1" name="正方形/長方形 480">
          <a:extLst>
            <a:ext uri="{FF2B5EF4-FFF2-40B4-BE49-F238E27FC236}">
              <a16:creationId xmlns:a16="http://schemas.microsoft.com/office/drawing/2014/main" id="{00000000-0008-0000-0E00-0000E1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2" name="テキスト ボックス 481">
          <a:extLst>
            <a:ext uri="{FF2B5EF4-FFF2-40B4-BE49-F238E27FC236}">
              <a16:creationId xmlns:a16="http://schemas.microsoft.com/office/drawing/2014/main" id="{00000000-0008-0000-0E00-0000E2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3" name="直線コネクタ 482">
          <a:extLst>
            <a:ext uri="{FF2B5EF4-FFF2-40B4-BE49-F238E27FC236}">
              <a16:creationId xmlns:a16="http://schemas.microsoft.com/office/drawing/2014/main" id="{00000000-0008-0000-0E00-0000E3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84" name="直線コネクタ 483">
          <a:extLst>
            <a:ext uri="{FF2B5EF4-FFF2-40B4-BE49-F238E27FC236}">
              <a16:creationId xmlns:a16="http://schemas.microsoft.com/office/drawing/2014/main" id="{00000000-0008-0000-0E00-0000E401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85" name="テキスト ボックス 484">
          <a:extLst>
            <a:ext uri="{FF2B5EF4-FFF2-40B4-BE49-F238E27FC236}">
              <a16:creationId xmlns:a16="http://schemas.microsoft.com/office/drawing/2014/main" id="{00000000-0008-0000-0E00-0000E501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86" name="直線コネクタ 485">
          <a:extLst>
            <a:ext uri="{FF2B5EF4-FFF2-40B4-BE49-F238E27FC236}">
              <a16:creationId xmlns:a16="http://schemas.microsoft.com/office/drawing/2014/main" id="{00000000-0008-0000-0E00-0000E601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87" name="テキスト ボックス 486">
          <a:extLst>
            <a:ext uri="{FF2B5EF4-FFF2-40B4-BE49-F238E27FC236}">
              <a16:creationId xmlns:a16="http://schemas.microsoft.com/office/drawing/2014/main" id="{00000000-0008-0000-0E00-0000E701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88" name="直線コネクタ 487">
          <a:extLst>
            <a:ext uri="{FF2B5EF4-FFF2-40B4-BE49-F238E27FC236}">
              <a16:creationId xmlns:a16="http://schemas.microsoft.com/office/drawing/2014/main" id="{00000000-0008-0000-0E00-0000E801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89" name="テキスト ボックス 488">
          <a:extLst>
            <a:ext uri="{FF2B5EF4-FFF2-40B4-BE49-F238E27FC236}">
              <a16:creationId xmlns:a16="http://schemas.microsoft.com/office/drawing/2014/main" id="{00000000-0008-0000-0E00-0000E901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90" name="直線コネクタ 489">
          <a:extLst>
            <a:ext uri="{FF2B5EF4-FFF2-40B4-BE49-F238E27FC236}">
              <a16:creationId xmlns:a16="http://schemas.microsoft.com/office/drawing/2014/main" id="{00000000-0008-0000-0E00-0000EA01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91" name="テキスト ボックス 490">
          <a:extLst>
            <a:ext uri="{FF2B5EF4-FFF2-40B4-BE49-F238E27FC236}">
              <a16:creationId xmlns:a16="http://schemas.microsoft.com/office/drawing/2014/main" id="{00000000-0008-0000-0E00-0000EB01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92" name="直線コネクタ 491">
          <a:extLst>
            <a:ext uri="{FF2B5EF4-FFF2-40B4-BE49-F238E27FC236}">
              <a16:creationId xmlns:a16="http://schemas.microsoft.com/office/drawing/2014/main" id="{00000000-0008-0000-0E00-0000EC01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493" name="テキスト ボックス 492">
          <a:extLst>
            <a:ext uri="{FF2B5EF4-FFF2-40B4-BE49-F238E27FC236}">
              <a16:creationId xmlns:a16="http://schemas.microsoft.com/office/drawing/2014/main" id="{00000000-0008-0000-0E00-0000ED010000}"/>
            </a:ext>
          </a:extLst>
        </xdr:cNvPr>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94" name="直線コネクタ 493">
          <a:extLst>
            <a:ext uri="{FF2B5EF4-FFF2-40B4-BE49-F238E27FC236}">
              <a16:creationId xmlns:a16="http://schemas.microsoft.com/office/drawing/2014/main" id="{00000000-0008-0000-0E00-0000EE01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495" name="テキスト ボックス 494">
          <a:extLst>
            <a:ext uri="{FF2B5EF4-FFF2-40B4-BE49-F238E27FC236}">
              <a16:creationId xmlns:a16="http://schemas.microsoft.com/office/drawing/2014/main" id="{00000000-0008-0000-0E00-0000EF010000}"/>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6" name="直線コネクタ 495">
          <a:extLst>
            <a:ext uri="{FF2B5EF4-FFF2-40B4-BE49-F238E27FC236}">
              <a16:creationId xmlns:a16="http://schemas.microsoft.com/office/drawing/2014/main" id="{00000000-0008-0000-0E00-0000F0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97" name="テキスト ボックス 496">
          <a:extLst>
            <a:ext uri="{FF2B5EF4-FFF2-40B4-BE49-F238E27FC236}">
              <a16:creationId xmlns:a16="http://schemas.microsoft.com/office/drawing/2014/main" id="{00000000-0008-0000-0E00-0000F101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8" name="【学校施設】&#10;一人当たり面積グラフ枠">
          <a:extLst>
            <a:ext uri="{FF2B5EF4-FFF2-40B4-BE49-F238E27FC236}">
              <a16:creationId xmlns:a16="http://schemas.microsoft.com/office/drawing/2014/main" id="{00000000-0008-0000-0E00-0000F2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140861</xdr:rowOff>
    </xdr:from>
    <xdr:to>
      <xdr:col>116</xdr:col>
      <xdr:colOff>62864</xdr:colOff>
      <xdr:row>63</xdr:row>
      <xdr:rowOff>147175</xdr:rowOff>
    </xdr:to>
    <xdr:cxnSp macro="">
      <xdr:nvCxnSpPr>
        <xdr:cNvPr id="499" name="直線コネクタ 498">
          <a:extLst>
            <a:ext uri="{FF2B5EF4-FFF2-40B4-BE49-F238E27FC236}">
              <a16:creationId xmlns:a16="http://schemas.microsoft.com/office/drawing/2014/main" id="{00000000-0008-0000-0E00-0000F3010000}"/>
            </a:ext>
          </a:extLst>
        </xdr:cNvPr>
        <xdr:cNvCxnSpPr/>
      </xdr:nvCxnSpPr>
      <xdr:spPr>
        <a:xfrm flipV="1">
          <a:off x="22160864" y="9570611"/>
          <a:ext cx="0" cy="1377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151002</xdr:rowOff>
    </xdr:from>
    <xdr:ext cx="469744" cy="259045"/>
    <xdr:sp macro="" textlink="">
      <xdr:nvSpPr>
        <xdr:cNvPr id="500" name="【学校施設】&#10;一人当たり面積最小値テキスト">
          <a:extLst>
            <a:ext uri="{FF2B5EF4-FFF2-40B4-BE49-F238E27FC236}">
              <a16:creationId xmlns:a16="http://schemas.microsoft.com/office/drawing/2014/main" id="{00000000-0008-0000-0E00-0000F4010000}"/>
            </a:ext>
          </a:extLst>
        </xdr:cNvPr>
        <xdr:cNvSpPr txBox="1"/>
      </xdr:nvSpPr>
      <xdr:spPr>
        <a:xfrm>
          <a:off x="22199600" y="10952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147175</xdr:rowOff>
    </xdr:from>
    <xdr:to>
      <xdr:col>116</xdr:col>
      <xdr:colOff>152400</xdr:colOff>
      <xdr:row>63</xdr:row>
      <xdr:rowOff>147175</xdr:rowOff>
    </xdr:to>
    <xdr:cxnSp macro="">
      <xdr:nvCxnSpPr>
        <xdr:cNvPr id="501" name="直線コネクタ 500">
          <a:extLst>
            <a:ext uri="{FF2B5EF4-FFF2-40B4-BE49-F238E27FC236}">
              <a16:creationId xmlns:a16="http://schemas.microsoft.com/office/drawing/2014/main" id="{00000000-0008-0000-0E00-0000F5010000}"/>
            </a:ext>
          </a:extLst>
        </xdr:cNvPr>
        <xdr:cNvCxnSpPr/>
      </xdr:nvCxnSpPr>
      <xdr:spPr>
        <a:xfrm>
          <a:off x="22072600" y="10948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87538</xdr:rowOff>
    </xdr:from>
    <xdr:ext cx="534377" cy="259045"/>
    <xdr:sp macro="" textlink="">
      <xdr:nvSpPr>
        <xdr:cNvPr id="502" name="【学校施設】&#10;一人当たり面積最大値テキスト">
          <a:extLst>
            <a:ext uri="{FF2B5EF4-FFF2-40B4-BE49-F238E27FC236}">
              <a16:creationId xmlns:a16="http://schemas.microsoft.com/office/drawing/2014/main" id="{00000000-0008-0000-0E00-0000F6010000}"/>
            </a:ext>
          </a:extLst>
        </xdr:cNvPr>
        <xdr:cNvSpPr txBox="1"/>
      </xdr:nvSpPr>
      <xdr:spPr>
        <a:xfrm>
          <a:off x="22199600" y="934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140861</xdr:rowOff>
    </xdr:from>
    <xdr:to>
      <xdr:col>116</xdr:col>
      <xdr:colOff>152400</xdr:colOff>
      <xdr:row>55</xdr:row>
      <xdr:rowOff>140861</xdr:rowOff>
    </xdr:to>
    <xdr:cxnSp macro="">
      <xdr:nvCxnSpPr>
        <xdr:cNvPr id="503" name="直線コネクタ 502">
          <a:extLst>
            <a:ext uri="{FF2B5EF4-FFF2-40B4-BE49-F238E27FC236}">
              <a16:creationId xmlns:a16="http://schemas.microsoft.com/office/drawing/2014/main" id="{00000000-0008-0000-0E00-0000F7010000}"/>
            </a:ext>
          </a:extLst>
        </xdr:cNvPr>
        <xdr:cNvCxnSpPr/>
      </xdr:nvCxnSpPr>
      <xdr:spPr>
        <a:xfrm>
          <a:off x="22072600" y="95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18994</xdr:rowOff>
    </xdr:from>
    <xdr:ext cx="469744" cy="259045"/>
    <xdr:sp macro="" textlink="">
      <xdr:nvSpPr>
        <xdr:cNvPr id="504" name="【学校施設】&#10;一人当たり面積平均値テキスト">
          <a:extLst>
            <a:ext uri="{FF2B5EF4-FFF2-40B4-BE49-F238E27FC236}">
              <a16:creationId xmlns:a16="http://schemas.microsoft.com/office/drawing/2014/main" id="{00000000-0008-0000-0E00-0000F8010000}"/>
            </a:ext>
          </a:extLst>
        </xdr:cNvPr>
        <xdr:cNvSpPr txBox="1"/>
      </xdr:nvSpPr>
      <xdr:spPr>
        <a:xfrm>
          <a:off x="22199600" y="106488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167567</xdr:rowOff>
    </xdr:from>
    <xdr:to>
      <xdr:col>116</xdr:col>
      <xdr:colOff>114300</xdr:colOff>
      <xdr:row>63</xdr:row>
      <xdr:rowOff>97717</xdr:rowOff>
    </xdr:to>
    <xdr:sp macro="" textlink="">
      <xdr:nvSpPr>
        <xdr:cNvPr id="505" name="フローチャート: 判断 504">
          <a:extLst>
            <a:ext uri="{FF2B5EF4-FFF2-40B4-BE49-F238E27FC236}">
              <a16:creationId xmlns:a16="http://schemas.microsoft.com/office/drawing/2014/main" id="{00000000-0008-0000-0E00-0000F9010000}"/>
            </a:ext>
          </a:extLst>
        </xdr:cNvPr>
        <xdr:cNvSpPr/>
      </xdr:nvSpPr>
      <xdr:spPr>
        <a:xfrm>
          <a:off x="22110700" y="1079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4064</xdr:rowOff>
    </xdr:from>
    <xdr:to>
      <xdr:col>112</xdr:col>
      <xdr:colOff>38100</xdr:colOff>
      <xdr:row>63</xdr:row>
      <xdr:rowOff>105664</xdr:rowOff>
    </xdr:to>
    <xdr:sp macro="" textlink="">
      <xdr:nvSpPr>
        <xdr:cNvPr id="506" name="フローチャート: 判断 505">
          <a:extLst>
            <a:ext uri="{FF2B5EF4-FFF2-40B4-BE49-F238E27FC236}">
              <a16:creationId xmlns:a16="http://schemas.microsoft.com/office/drawing/2014/main" id="{00000000-0008-0000-0E00-0000FA010000}"/>
            </a:ext>
          </a:extLst>
        </xdr:cNvPr>
        <xdr:cNvSpPr/>
      </xdr:nvSpPr>
      <xdr:spPr>
        <a:xfrm>
          <a:off x="21272500" y="10805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169091</xdr:rowOff>
    </xdr:from>
    <xdr:to>
      <xdr:col>107</xdr:col>
      <xdr:colOff>101600</xdr:colOff>
      <xdr:row>63</xdr:row>
      <xdr:rowOff>99241</xdr:rowOff>
    </xdr:to>
    <xdr:sp macro="" textlink="">
      <xdr:nvSpPr>
        <xdr:cNvPr id="507" name="フローチャート: 判断 506">
          <a:extLst>
            <a:ext uri="{FF2B5EF4-FFF2-40B4-BE49-F238E27FC236}">
              <a16:creationId xmlns:a16="http://schemas.microsoft.com/office/drawing/2014/main" id="{00000000-0008-0000-0E00-0000FB010000}"/>
            </a:ext>
          </a:extLst>
        </xdr:cNvPr>
        <xdr:cNvSpPr/>
      </xdr:nvSpPr>
      <xdr:spPr>
        <a:xfrm>
          <a:off x="20383500" y="1079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8" name="テキスト ボックス 507">
          <a:extLst>
            <a:ext uri="{FF2B5EF4-FFF2-40B4-BE49-F238E27FC236}">
              <a16:creationId xmlns:a16="http://schemas.microsoft.com/office/drawing/2014/main" id="{00000000-0008-0000-0E00-0000FC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9" name="テキスト ボックス 508">
          <a:extLst>
            <a:ext uri="{FF2B5EF4-FFF2-40B4-BE49-F238E27FC236}">
              <a16:creationId xmlns:a16="http://schemas.microsoft.com/office/drawing/2014/main" id="{00000000-0008-0000-0E00-0000FD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0" name="テキスト ボックス 509">
          <a:extLst>
            <a:ext uri="{FF2B5EF4-FFF2-40B4-BE49-F238E27FC236}">
              <a16:creationId xmlns:a16="http://schemas.microsoft.com/office/drawing/2014/main" id="{00000000-0008-0000-0E00-0000FE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1" name="テキスト ボックス 510">
          <a:extLst>
            <a:ext uri="{FF2B5EF4-FFF2-40B4-BE49-F238E27FC236}">
              <a16:creationId xmlns:a16="http://schemas.microsoft.com/office/drawing/2014/main" id="{00000000-0008-0000-0E00-0000FF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2" name="テキスト ボックス 511">
          <a:extLst>
            <a:ext uri="{FF2B5EF4-FFF2-40B4-BE49-F238E27FC236}">
              <a16:creationId xmlns:a16="http://schemas.microsoft.com/office/drawing/2014/main" id="{00000000-0008-0000-0E00-000000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38572</xdr:rowOff>
    </xdr:from>
    <xdr:to>
      <xdr:col>116</xdr:col>
      <xdr:colOff>114300</xdr:colOff>
      <xdr:row>63</xdr:row>
      <xdr:rowOff>140172</xdr:rowOff>
    </xdr:to>
    <xdr:sp macro="" textlink="">
      <xdr:nvSpPr>
        <xdr:cNvPr id="513" name="楕円 512">
          <a:extLst>
            <a:ext uri="{FF2B5EF4-FFF2-40B4-BE49-F238E27FC236}">
              <a16:creationId xmlns:a16="http://schemas.microsoft.com/office/drawing/2014/main" id="{00000000-0008-0000-0E00-000001020000}"/>
            </a:ext>
          </a:extLst>
        </xdr:cNvPr>
        <xdr:cNvSpPr/>
      </xdr:nvSpPr>
      <xdr:spPr>
        <a:xfrm>
          <a:off x="22110700" y="1083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145995</xdr:rowOff>
    </xdr:from>
    <xdr:ext cx="469744" cy="259045"/>
    <xdr:sp macro="" textlink="">
      <xdr:nvSpPr>
        <xdr:cNvPr id="514" name="【学校施設】&#10;一人当たり面積該当値テキスト">
          <a:extLst>
            <a:ext uri="{FF2B5EF4-FFF2-40B4-BE49-F238E27FC236}">
              <a16:creationId xmlns:a16="http://schemas.microsoft.com/office/drawing/2014/main" id="{00000000-0008-0000-0E00-000002020000}"/>
            </a:ext>
          </a:extLst>
        </xdr:cNvPr>
        <xdr:cNvSpPr txBox="1"/>
      </xdr:nvSpPr>
      <xdr:spPr>
        <a:xfrm>
          <a:off x="22199600" y="10775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41728</xdr:rowOff>
    </xdr:from>
    <xdr:to>
      <xdr:col>112</xdr:col>
      <xdr:colOff>38100</xdr:colOff>
      <xdr:row>63</xdr:row>
      <xdr:rowOff>143328</xdr:rowOff>
    </xdr:to>
    <xdr:sp macro="" textlink="">
      <xdr:nvSpPr>
        <xdr:cNvPr id="515" name="楕円 514">
          <a:extLst>
            <a:ext uri="{FF2B5EF4-FFF2-40B4-BE49-F238E27FC236}">
              <a16:creationId xmlns:a16="http://schemas.microsoft.com/office/drawing/2014/main" id="{00000000-0008-0000-0E00-000003020000}"/>
            </a:ext>
          </a:extLst>
        </xdr:cNvPr>
        <xdr:cNvSpPr/>
      </xdr:nvSpPr>
      <xdr:spPr>
        <a:xfrm>
          <a:off x="21272500" y="10843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89372</xdr:rowOff>
    </xdr:from>
    <xdr:to>
      <xdr:col>116</xdr:col>
      <xdr:colOff>63500</xdr:colOff>
      <xdr:row>63</xdr:row>
      <xdr:rowOff>92528</xdr:rowOff>
    </xdr:to>
    <xdr:cxnSp macro="">
      <xdr:nvCxnSpPr>
        <xdr:cNvPr id="516" name="直線コネクタ 515">
          <a:extLst>
            <a:ext uri="{FF2B5EF4-FFF2-40B4-BE49-F238E27FC236}">
              <a16:creationId xmlns:a16="http://schemas.microsoft.com/office/drawing/2014/main" id="{00000000-0008-0000-0E00-000004020000}"/>
            </a:ext>
          </a:extLst>
        </xdr:cNvPr>
        <xdr:cNvCxnSpPr/>
      </xdr:nvCxnSpPr>
      <xdr:spPr>
        <a:xfrm flipV="1">
          <a:off x="21323300" y="10890722"/>
          <a:ext cx="838200" cy="3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44232</xdr:rowOff>
    </xdr:from>
    <xdr:to>
      <xdr:col>107</xdr:col>
      <xdr:colOff>101600</xdr:colOff>
      <xdr:row>63</xdr:row>
      <xdr:rowOff>145832</xdr:rowOff>
    </xdr:to>
    <xdr:sp macro="" textlink="">
      <xdr:nvSpPr>
        <xdr:cNvPr id="517" name="楕円 516">
          <a:extLst>
            <a:ext uri="{FF2B5EF4-FFF2-40B4-BE49-F238E27FC236}">
              <a16:creationId xmlns:a16="http://schemas.microsoft.com/office/drawing/2014/main" id="{00000000-0008-0000-0E00-000005020000}"/>
            </a:ext>
          </a:extLst>
        </xdr:cNvPr>
        <xdr:cNvSpPr/>
      </xdr:nvSpPr>
      <xdr:spPr>
        <a:xfrm>
          <a:off x="20383500" y="10845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92528</xdr:rowOff>
    </xdr:from>
    <xdr:to>
      <xdr:col>111</xdr:col>
      <xdr:colOff>177800</xdr:colOff>
      <xdr:row>63</xdr:row>
      <xdr:rowOff>95032</xdr:rowOff>
    </xdr:to>
    <xdr:cxnSp macro="">
      <xdr:nvCxnSpPr>
        <xdr:cNvPr id="518" name="直線コネクタ 517">
          <a:extLst>
            <a:ext uri="{FF2B5EF4-FFF2-40B4-BE49-F238E27FC236}">
              <a16:creationId xmlns:a16="http://schemas.microsoft.com/office/drawing/2014/main" id="{00000000-0008-0000-0E00-000006020000}"/>
            </a:ext>
          </a:extLst>
        </xdr:cNvPr>
        <xdr:cNvCxnSpPr/>
      </xdr:nvCxnSpPr>
      <xdr:spPr>
        <a:xfrm flipV="1">
          <a:off x="20434300" y="10893878"/>
          <a:ext cx="889000" cy="2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122191</xdr:rowOff>
    </xdr:from>
    <xdr:ext cx="469744" cy="259045"/>
    <xdr:sp macro="" textlink="">
      <xdr:nvSpPr>
        <xdr:cNvPr id="519" name="n_1aveValue【学校施設】&#10;一人当たり面積">
          <a:extLst>
            <a:ext uri="{FF2B5EF4-FFF2-40B4-BE49-F238E27FC236}">
              <a16:creationId xmlns:a16="http://schemas.microsoft.com/office/drawing/2014/main" id="{00000000-0008-0000-0E00-000007020000}"/>
            </a:ext>
          </a:extLst>
        </xdr:cNvPr>
        <xdr:cNvSpPr txBox="1"/>
      </xdr:nvSpPr>
      <xdr:spPr>
        <a:xfrm>
          <a:off x="21075727" y="10580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115768</xdr:rowOff>
    </xdr:from>
    <xdr:ext cx="469744" cy="259045"/>
    <xdr:sp macro="" textlink="">
      <xdr:nvSpPr>
        <xdr:cNvPr id="520" name="n_2aveValue【学校施設】&#10;一人当たり面積">
          <a:extLst>
            <a:ext uri="{FF2B5EF4-FFF2-40B4-BE49-F238E27FC236}">
              <a16:creationId xmlns:a16="http://schemas.microsoft.com/office/drawing/2014/main" id="{00000000-0008-0000-0E00-000008020000}"/>
            </a:ext>
          </a:extLst>
        </xdr:cNvPr>
        <xdr:cNvSpPr txBox="1"/>
      </xdr:nvSpPr>
      <xdr:spPr>
        <a:xfrm>
          <a:off x="20199427" y="10574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134455</xdr:rowOff>
    </xdr:from>
    <xdr:ext cx="469744" cy="259045"/>
    <xdr:sp macro="" textlink="">
      <xdr:nvSpPr>
        <xdr:cNvPr id="521" name="n_1mainValue【学校施設】&#10;一人当たり面積">
          <a:extLst>
            <a:ext uri="{FF2B5EF4-FFF2-40B4-BE49-F238E27FC236}">
              <a16:creationId xmlns:a16="http://schemas.microsoft.com/office/drawing/2014/main" id="{00000000-0008-0000-0E00-000009020000}"/>
            </a:ext>
          </a:extLst>
        </xdr:cNvPr>
        <xdr:cNvSpPr txBox="1"/>
      </xdr:nvSpPr>
      <xdr:spPr>
        <a:xfrm>
          <a:off x="21075727" y="10935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136959</xdr:rowOff>
    </xdr:from>
    <xdr:ext cx="469744" cy="259045"/>
    <xdr:sp macro="" textlink="">
      <xdr:nvSpPr>
        <xdr:cNvPr id="522" name="n_2mainValue【学校施設】&#10;一人当たり面積">
          <a:extLst>
            <a:ext uri="{FF2B5EF4-FFF2-40B4-BE49-F238E27FC236}">
              <a16:creationId xmlns:a16="http://schemas.microsoft.com/office/drawing/2014/main" id="{00000000-0008-0000-0E00-00000A020000}"/>
            </a:ext>
          </a:extLst>
        </xdr:cNvPr>
        <xdr:cNvSpPr txBox="1"/>
      </xdr:nvSpPr>
      <xdr:spPr>
        <a:xfrm>
          <a:off x="20199427" y="10938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3" name="正方形/長方形 522">
          <a:extLst>
            <a:ext uri="{FF2B5EF4-FFF2-40B4-BE49-F238E27FC236}">
              <a16:creationId xmlns:a16="http://schemas.microsoft.com/office/drawing/2014/main" id="{00000000-0008-0000-0E00-00000B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4" name="正方形/長方形 523">
          <a:extLst>
            <a:ext uri="{FF2B5EF4-FFF2-40B4-BE49-F238E27FC236}">
              <a16:creationId xmlns:a16="http://schemas.microsoft.com/office/drawing/2014/main" id="{00000000-0008-0000-0E00-00000C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5" name="正方形/長方形 524">
          <a:extLst>
            <a:ext uri="{FF2B5EF4-FFF2-40B4-BE49-F238E27FC236}">
              <a16:creationId xmlns:a16="http://schemas.microsoft.com/office/drawing/2014/main" id="{00000000-0008-0000-0E00-00000D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6" name="正方形/長方形 525">
          <a:extLst>
            <a:ext uri="{FF2B5EF4-FFF2-40B4-BE49-F238E27FC236}">
              <a16:creationId xmlns:a16="http://schemas.microsoft.com/office/drawing/2014/main" id="{00000000-0008-0000-0E00-00000E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7" name="正方形/長方形 526">
          <a:extLst>
            <a:ext uri="{FF2B5EF4-FFF2-40B4-BE49-F238E27FC236}">
              <a16:creationId xmlns:a16="http://schemas.microsoft.com/office/drawing/2014/main" id="{00000000-0008-0000-0E00-00000F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8" name="正方形/長方形 527">
          <a:extLst>
            <a:ext uri="{FF2B5EF4-FFF2-40B4-BE49-F238E27FC236}">
              <a16:creationId xmlns:a16="http://schemas.microsoft.com/office/drawing/2014/main" id="{00000000-0008-0000-0E00-000010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9" name="正方形/長方形 528">
          <a:extLst>
            <a:ext uri="{FF2B5EF4-FFF2-40B4-BE49-F238E27FC236}">
              <a16:creationId xmlns:a16="http://schemas.microsoft.com/office/drawing/2014/main" id="{00000000-0008-0000-0E00-000011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0" name="正方形/長方形 529">
          <a:extLst>
            <a:ext uri="{FF2B5EF4-FFF2-40B4-BE49-F238E27FC236}">
              <a16:creationId xmlns:a16="http://schemas.microsoft.com/office/drawing/2014/main" id="{00000000-0008-0000-0E00-000012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1" name="テキスト ボックス 530">
          <a:extLst>
            <a:ext uri="{FF2B5EF4-FFF2-40B4-BE49-F238E27FC236}">
              <a16:creationId xmlns:a16="http://schemas.microsoft.com/office/drawing/2014/main" id="{00000000-0008-0000-0E00-000013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2" name="直線コネクタ 531">
          <a:extLst>
            <a:ext uri="{FF2B5EF4-FFF2-40B4-BE49-F238E27FC236}">
              <a16:creationId xmlns:a16="http://schemas.microsoft.com/office/drawing/2014/main" id="{00000000-0008-0000-0E00-000014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33" name="直線コネクタ 532">
          <a:extLst>
            <a:ext uri="{FF2B5EF4-FFF2-40B4-BE49-F238E27FC236}">
              <a16:creationId xmlns:a16="http://schemas.microsoft.com/office/drawing/2014/main" id="{00000000-0008-0000-0E00-000015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34" name="テキスト ボックス 533">
          <a:extLst>
            <a:ext uri="{FF2B5EF4-FFF2-40B4-BE49-F238E27FC236}">
              <a16:creationId xmlns:a16="http://schemas.microsoft.com/office/drawing/2014/main" id="{00000000-0008-0000-0E00-00001602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5" name="直線コネクタ 534">
          <a:extLst>
            <a:ext uri="{FF2B5EF4-FFF2-40B4-BE49-F238E27FC236}">
              <a16:creationId xmlns:a16="http://schemas.microsoft.com/office/drawing/2014/main" id="{00000000-0008-0000-0E00-000017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6" name="テキスト ボックス 535">
          <a:extLst>
            <a:ext uri="{FF2B5EF4-FFF2-40B4-BE49-F238E27FC236}">
              <a16:creationId xmlns:a16="http://schemas.microsoft.com/office/drawing/2014/main" id="{00000000-0008-0000-0E00-000018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7" name="直線コネクタ 536">
          <a:extLst>
            <a:ext uri="{FF2B5EF4-FFF2-40B4-BE49-F238E27FC236}">
              <a16:creationId xmlns:a16="http://schemas.microsoft.com/office/drawing/2014/main" id="{00000000-0008-0000-0E00-000019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38" name="テキスト ボックス 537">
          <a:extLst>
            <a:ext uri="{FF2B5EF4-FFF2-40B4-BE49-F238E27FC236}">
              <a16:creationId xmlns:a16="http://schemas.microsoft.com/office/drawing/2014/main" id="{00000000-0008-0000-0E00-00001A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39" name="直線コネクタ 538">
          <a:extLst>
            <a:ext uri="{FF2B5EF4-FFF2-40B4-BE49-F238E27FC236}">
              <a16:creationId xmlns:a16="http://schemas.microsoft.com/office/drawing/2014/main" id="{00000000-0008-0000-0E00-00001B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0" name="テキスト ボックス 539">
          <a:extLst>
            <a:ext uri="{FF2B5EF4-FFF2-40B4-BE49-F238E27FC236}">
              <a16:creationId xmlns:a16="http://schemas.microsoft.com/office/drawing/2014/main" id="{00000000-0008-0000-0E00-00001C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1" name="直線コネクタ 540">
          <a:extLst>
            <a:ext uri="{FF2B5EF4-FFF2-40B4-BE49-F238E27FC236}">
              <a16:creationId xmlns:a16="http://schemas.microsoft.com/office/drawing/2014/main" id="{00000000-0008-0000-0E00-00001D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2" name="テキスト ボックス 541">
          <a:extLst>
            <a:ext uri="{FF2B5EF4-FFF2-40B4-BE49-F238E27FC236}">
              <a16:creationId xmlns:a16="http://schemas.microsoft.com/office/drawing/2014/main" id="{00000000-0008-0000-0E00-00001E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3" name="直線コネクタ 542">
          <a:extLst>
            <a:ext uri="{FF2B5EF4-FFF2-40B4-BE49-F238E27FC236}">
              <a16:creationId xmlns:a16="http://schemas.microsoft.com/office/drawing/2014/main" id="{00000000-0008-0000-0E00-00001F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44" name="テキスト ボックス 543">
          <a:extLst>
            <a:ext uri="{FF2B5EF4-FFF2-40B4-BE49-F238E27FC236}">
              <a16:creationId xmlns:a16="http://schemas.microsoft.com/office/drawing/2014/main" id="{00000000-0008-0000-0E00-00002002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5" name="直線コネクタ 544">
          <a:extLst>
            <a:ext uri="{FF2B5EF4-FFF2-40B4-BE49-F238E27FC236}">
              <a16:creationId xmlns:a16="http://schemas.microsoft.com/office/drawing/2014/main" id="{00000000-0008-0000-0E00-000021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46" name="テキスト ボックス 545">
          <a:extLst>
            <a:ext uri="{FF2B5EF4-FFF2-40B4-BE49-F238E27FC236}">
              <a16:creationId xmlns:a16="http://schemas.microsoft.com/office/drawing/2014/main" id="{00000000-0008-0000-0E00-000022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7" name="【児童館】&#10;有形固定資産減価償却率グラフ枠">
          <a:extLst>
            <a:ext uri="{FF2B5EF4-FFF2-40B4-BE49-F238E27FC236}">
              <a16:creationId xmlns:a16="http://schemas.microsoft.com/office/drawing/2014/main" id="{00000000-0008-0000-0E00-000023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69124</xdr:rowOff>
    </xdr:to>
    <xdr:cxnSp macro="">
      <xdr:nvCxnSpPr>
        <xdr:cNvPr id="548" name="直線コネクタ 547">
          <a:extLst>
            <a:ext uri="{FF2B5EF4-FFF2-40B4-BE49-F238E27FC236}">
              <a16:creationId xmlns:a16="http://schemas.microsoft.com/office/drawing/2014/main" id="{00000000-0008-0000-0E00-000024020000}"/>
            </a:ext>
          </a:extLst>
        </xdr:cNvPr>
        <xdr:cNvCxnSpPr/>
      </xdr:nvCxnSpPr>
      <xdr:spPr>
        <a:xfrm flipV="1">
          <a:off x="16318864" y="13280571"/>
          <a:ext cx="0" cy="1533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72951</xdr:rowOff>
    </xdr:from>
    <xdr:ext cx="340478" cy="259045"/>
    <xdr:sp macro="" textlink="">
      <xdr:nvSpPr>
        <xdr:cNvPr id="549" name="【児童館】&#10;有形固定資産減価償却率最小値テキスト">
          <a:extLst>
            <a:ext uri="{FF2B5EF4-FFF2-40B4-BE49-F238E27FC236}">
              <a16:creationId xmlns:a16="http://schemas.microsoft.com/office/drawing/2014/main" id="{00000000-0008-0000-0E00-000025020000}"/>
            </a:ext>
          </a:extLst>
        </xdr:cNvPr>
        <xdr:cNvSpPr txBox="1"/>
      </xdr:nvSpPr>
      <xdr:spPr>
        <a:xfrm>
          <a:off x="16357600" y="148176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69124</xdr:rowOff>
    </xdr:from>
    <xdr:to>
      <xdr:col>86</xdr:col>
      <xdr:colOff>25400</xdr:colOff>
      <xdr:row>86</xdr:row>
      <xdr:rowOff>69124</xdr:rowOff>
    </xdr:to>
    <xdr:cxnSp macro="">
      <xdr:nvCxnSpPr>
        <xdr:cNvPr id="550" name="直線コネクタ 549">
          <a:extLst>
            <a:ext uri="{FF2B5EF4-FFF2-40B4-BE49-F238E27FC236}">
              <a16:creationId xmlns:a16="http://schemas.microsoft.com/office/drawing/2014/main" id="{00000000-0008-0000-0E00-000026020000}"/>
            </a:ext>
          </a:extLst>
        </xdr:cNvPr>
        <xdr:cNvCxnSpPr/>
      </xdr:nvCxnSpPr>
      <xdr:spPr>
        <a:xfrm>
          <a:off x="16230600" y="1481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51" name="【児童館】&#10;有形固定資産減価償却率最大値テキスト">
          <a:extLst>
            <a:ext uri="{FF2B5EF4-FFF2-40B4-BE49-F238E27FC236}">
              <a16:creationId xmlns:a16="http://schemas.microsoft.com/office/drawing/2014/main" id="{00000000-0008-0000-0E00-000027020000}"/>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52" name="直線コネクタ 551">
          <a:extLst>
            <a:ext uri="{FF2B5EF4-FFF2-40B4-BE49-F238E27FC236}">
              <a16:creationId xmlns:a16="http://schemas.microsoft.com/office/drawing/2014/main" id="{00000000-0008-0000-0E00-000028020000}"/>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13443</xdr:rowOff>
    </xdr:from>
    <xdr:ext cx="405111" cy="259045"/>
    <xdr:sp macro="" textlink="">
      <xdr:nvSpPr>
        <xdr:cNvPr id="553" name="【児童館】&#10;有形固定資産減価償却率平均値テキスト">
          <a:extLst>
            <a:ext uri="{FF2B5EF4-FFF2-40B4-BE49-F238E27FC236}">
              <a16:creationId xmlns:a16="http://schemas.microsoft.com/office/drawing/2014/main" id="{00000000-0008-0000-0E00-000029020000}"/>
            </a:ext>
          </a:extLst>
        </xdr:cNvPr>
        <xdr:cNvSpPr txBox="1"/>
      </xdr:nvSpPr>
      <xdr:spPr>
        <a:xfrm>
          <a:off x="16357600" y="137294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162016</xdr:rowOff>
    </xdr:from>
    <xdr:to>
      <xdr:col>85</xdr:col>
      <xdr:colOff>177800</xdr:colOff>
      <xdr:row>81</xdr:row>
      <xdr:rowOff>92166</xdr:rowOff>
    </xdr:to>
    <xdr:sp macro="" textlink="">
      <xdr:nvSpPr>
        <xdr:cNvPr id="554" name="フローチャート: 判断 553">
          <a:extLst>
            <a:ext uri="{FF2B5EF4-FFF2-40B4-BE49-F238E27FC236}">
              <a16:creationId xmlns:a16="http://schemas.microsoft.com/office/drawing/2014/main" id="{00000000-0008-0000-0E00-00002A020000}"/>
            </a:ext>
          </a:extLst>
        </xdr:cNvPr>
        <xdr:cNvSpPr/>
      </xdr:nvSpPr>
      <xdr:spPr>
        <a:xfrm>
          <a:off x="16268700" y="1387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85271</xdr:rowOff>
    </xdr:from>
    <xdr:to>
      <xdr:col>81</xdr:col>
      <xdr:colOff>101600</xdr:colOff>
      <xdr:row>82</xdr:row>
      <xdr:rowOff>15421</xdr:rowOff>
    </xdr:to>
    <xdr:sp macro="" textlink="">
      <xdr:nvSpPr>
        <xdr:cNvPr id="555" name="フローチャート: 判断 554">
          <a:extLst>
            <a:ext uri="{FF2B5EF4-FFF2-40B4-BE49-F238E27FC236}">
              <a16:creationId xmlns:a16="http://schemas.microsoft.com/office/drawing/2014/main" id="{00000000-0008-0000-0E00-00002B020000}"/>
            </a:ext>
          </a:extLst>
        </xdr:cNvPr>
        <xdr:cNvSpPr/>
      </xdr:nvSpPr>
      <xdr:spPr>
        <a:xfrm>
          <a:off x="15430500" y="1397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26488</xdr:rowOff>
    </xdr:from>
    <xdr:to>
      <xdr:col>76</xdr:col>
      <xdr:colOff>165100</xdr:colOff>
      <xdr:row>82</xdr:row>
      <xdr:rowOff>128088</xdr:rowOff>
    </xdr:to>
    <xdr:sp macro="" textlink="">
      <xdr:nvSpPr>
        <xdr:cNvPr id="556" name="フローチャート: 判断 555">
          <a:extLst>
            <a:ext uri="{FF2B5EF4-FFF2-40B4-BE49-F238E27FC236}">
              <a16:creationId xmlns:a16="http://schemas.microsoft.com/office/drawing/2014/main" id="{00000000-0008-0000-0E00-00002C020000}"/>
            </a:ext>
          </a:extLst>
        </xdr:cNvPr>
        <xdr:cNvSpPr/>
      </xdr:nvSpPr>
      <xdr:spPr>
        <a:xfrm>
          <a:off x="14541500" y="1408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7" name="テキスト ボックス 556">
          <a:extLst>
            <a:ext uri="{FF2B5EF4-FFF2-40B4-BE49-F238E27FC236}">
              <a16:creationId xmlns:a16="http://schemas.microsoft.com/office/drawing/2014/main" id="{00000000-0008-0000-0E00-00002D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8" name="テキスト ボックス 557">
          <a:extLst>
            <a:ext uri="{FF2B5EF4-FFF2-40B4-BE49-F238E27FC236}">
              <a16:creationId xmlns:a16="http://schemas.microsoft.com/office/drawing/2014/main" id="{00000000-0008-0000-0E00-00002E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9" name="テキスト ボックス 558">
          <a:extLst>
            <a:ext uri="{FF2B5EF4-FFF2-40B4-BE49-F238E27FC236}">
              <a16:creationId xmlns:a16="http://schemas.microsoft.com/office/drawing/2014/main" id="{00000000-0008-0000-0E00-00002F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0" name="テキスト ボックス 559">
          <a:extLst>
            <a:ext uri="{FF2B5EF4-FFF2-40B4-BE49-F238E27FC236}">
              <a16:creationId xmlns:a16="http://schemas.microsoft.com/office/drawing/2014/main" id="{00000000-0008-0000-0E00-000030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1" name="テキスト ボックス 560">
          <a:extLst>
            <a:ext uri="{FF2B5EF4-FFF2-40B4-BE49-F238E27FC236}">
              <a16:creationId xmlns:a16="http://schemas.microsoft.com/office/drawing/2014/main" id="{00000000-0008-0000-0E00-000031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55880</xdr:rowOff>
    </xdr:from>
    <xdr:to>
      <xdr:col>85</xdr:col>
      <xdr:colOff>177800</xdr:colOff>
      <xdr:row>81</xdr:row>
      <xdr:rowOff>157480</xdr:rowOff>
    </xdr:to>
    <xdr:sp macro="" textlink="">
      <xdr:nvSpPr>
        <xdr:cNvPr id="562" name="楕円 561">
          <a:extLst>
            <a:ext uri="{FF2B5EF4-FFF2-40B4-BE49-F238E27FC236}">
              <a16:creationId xmlns:a16="http://schemas.microsoft.com/office/drawing/2014/main" id="{00000000-0008-0000-0E00-000032020000}"/>
            </a:ext>
          </a:extLst>
        </xdr:cNvPr>
        <xdr:cNvSpPr/>
      </xdr:nvSpPr>
      <xdr:spPr>
        <a:xfrm>
          <a:off x="16268700" y="1394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34307</xdr:rowOff>
    </xdr:from>
    <xdr:ext cx="405111" cy="259045"/>
    <xdr:sp macro="" textlink="">
      <xdr:nvSpPr>
        <xdr:cNvPr id="563" name="【児童館】&#10;有形固定資産減価償却率該当値テキスト">
          <a:extLst>
            <a:ext uri="{FF2B5EF4-FFF2-40B4-BE49-F238E27FC236}">
              <a16:creationId xmlns:a16="http://schemas.microsoft.com/office/drawing/2014/main" id="{00000000-0008-0000-0E00-000033020000}"/>
            </a:ext>
          </a:extLst>
        </xdr:cNvPr>
        <xdr:cNvSpPr txBox="1"/>
      </xdr:nvSpPr>
      <xdr:spPr>
        <a:xfrm>
          <a:off x="16357600" y="13921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85271</xdr:rowOff>
    </xdr:from>
    <xdr:to>
      <xdr:col>81</xdr:col>
      <xdr:colOff>101600</xdr:colOff>
      <xdr:row>82</xdr:row>
      <xdr:rowOff>15421</xdr:rowOff>
    </xdr:to>
    <xdr:sp macro="" textlink="">
      <xdr:nvSpPr>
        <xdr:cNvPr id="564" name="楕円 563">
          <a:extLst>
            <a:ext uri="{FF2B5EF4-FFF2-40B4-BE49-F238E27FC236}">
              <a16:creationId xmlns:a16="http://schemas.microsoft.com/office/drawing/2014/main" id="{00000000-0008-0000-0E00-000034020000}"/>
            </a:ext>
          </a:extLst>
        </xdr:cNvPr>
        <xdr:cNvSpPr/>
      </xdr:nvSpPr>
      <xdr:spPr>
        <a:xfrm>
          <a:off x="15430500" y="13972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106680</xdr:rowOff>
    </xdr:from>
    <xdr:to>
      <xdr:col>85</xdr:col>
      <xdr:colOff>127000</xdr:colOff>
      <xdr:row>81</xdr:row>
      <xdr:rowOff>136071</xdr:rowOff>
    </xdr:to>
    <xdr:cxnSp macro="">
      <xdr:nvCxnSpPr>
        <xdr:cNvPr id="565" name="直線コネクタ 564">
          <a:extLst>
            <a:ext uri="{FF2B5EF4-FFF2-40B4-BE49-F238E27FC236}">
              <a16:creationId xmlns:a16="http://schemas.microsoft.com/office/drawing/2014/main" id="{00000000-0008-0000-0E00-000035020000}"/>
            </a:ext>
          </a:extLst>
        </xdr:cNvPr>
        <xdr:cNvCxnSpPr/>
      </xdr:nvCxnSpPr>
      <xdr:spPr>
        <a:xfrm flipV="1">
          <a:off x="15481300" y="13994130"/>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114663</xdr:rowOff>
    </xdr:from>
    <xdr:to>
      <xdr:col>76</xdr:col>
      <xdr:colOff>165100</xdr:colOff>
      <xdr:row>82</xdr:row>
      <xdr:rowOff>44813</xdr:rowOff>
    </xdr:to>
    <xdr:sp macro="" textlink="">
      <xdr:nvSpPr>
        <xdr:cNvPr id="566" name="楕円 565">
          <a:extLst>
            <a:ext uri="{FF2B5EF4-FFF2-40B4-BE49-F238E27FC236}">
              <a16:creationId xmlns:a16="http://schemas.microsoft.com/office/drawing/2014/main" id="{00000000-0008-0000-0E00-000036020000}"/>
            </a:ext>
          </a:extLst>
        </xdr:cNvPr>
        <xdr:cNvSpPr/>
      </xdr:nvSpPr>
      <xdr:spPr>
        <a:xfrm>
          <a:off x="14541500" y="1400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136071</xdr:rowOff>
    </xdr:from>
    <xdr:to>
      <xdr:col>81</xdr:col>
      <xdr:colOff>50800</xdr:colOff>
      <xdr:row>81</xdr:row>
      <xdr:rowOff>165463</xdr:rowOff>
    </xdr:to>
    <xdr:cxnSp macro="">
      <xdr:nvCxnSpPr>
        <xdr:cNvPr id="567" name="直線コネクタ 566">
          <a:extLst>
            <a:ext uri="{FF2B5EF4-FFF2-40B4-BE49-F238E27FC236}">
              <a16:creationId xmlns:a16="http://schemas.microsoft.com/office/drawing/2014/main" id="{00000000-0008-0000-0E00-000037020000}"/>
            </a:ext>
          </a:extLst>
        </xdr:cNvPr>
        <xdr:cNvCxnSpPr/>
      </xdr:nvCxnSpPr>
      <xdr:spPr>
        <a:xfrm flipV="1">
          <a:off x="14592300" y="14023521"/>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6548</xdr:rowOff>
    </xdr:from>
    <xdr:ext cx="405111" cy="259045"/>
    <xdr:sp macro="" textlink="">
      <xdr:nvSpPr>
        <xdr:cNvPr id="568" name="n_1aveValue【児童館】&#10;有形固定資産減価償却率">
          <a:extLst>
            <a:ext uri="{FF2B5EF4-FFF2-40B4-BE49-F238E27FC236}">
              <a16:creationId xmlns:a16="http://schemas.microsoft.com/office/drawing/2014/main" id="{00000000-0008-0000-0E00-000038020000}"/>
            </a:ext>
          </a:extLst>
        </xdr:cNvPr>
        <xdr:cNvSpPr txBox="1"/>
      </xdr:nvSpPr>
      <xdr:spPr>
        <a:xfrm>
          <a:off x="15266044" y="140654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119215</xdr:rowOff>
    </xdr:from>
    <xdr:ext cx="405111" cy="259045"/>
    <xdr:sp macro="" textlink="">
      <xdr:nvSpPr>
        <xdr:cNvPr id="569" name="n_2aveValue【児童館】&#10;有形固定資産減価償却率">
          <a:extLst>
            <a:ext uri="{FF2B5EF4-FFF2-40B4-BE49-F238E27FC236}">
              <a16:creationId xmlns:a16="http://schemas.microsoft.com/office/drawing/2014/main" id="{00000000-0008-0000-0E00-000039020000}"/>
            </a:ext>
          </a:extLst>
        </xdr:cNvPr>
        <xdr:cNvSpPr txBox="1"/>
      </xdr:nvSpPr>
      <xdr:spPr>
        <a:xfrm>
          <a:off x="14389744" y="1417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31948</xdr:rowOff>
    </xdr:from>
    <xdr:ext cx="405111" cy="259045"/>
    <xdr:sp macro="" textlink="">
      <xdr:nvSpPr>
        <xdr:cNvPr id="570" name="n_1mainValue【児童館】&#10;有形固定資産減価償却率">
          <a:extLst>
            <a:ext uri="{FF2B5EF4-FFF2-40B4-BE49-F238E27FC236}">
              <a16:creationId xmlns:a16="http://schemas.microsoft.com/office/drawing/2014/main" id="{00000000-0008-0000-0E00-00003A020000}"/>
            </a:ext>
          </a:extLst>
        </xdr:cNvPr>
        <xdr:cNvSpPr txBox="1"/>
      </xdr:nvSpPr>
      <xdr:spPr>
        <a:xfrm>
          <a:off x="15266044" y="13747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61340</xdr:rowOff>
    </xdr:from>
    <xdr:ext cx="405111" cy="259045"/>
    <xdr:sp macro="" textlink="">
      <xdr:nvSpPr>
        <xdr:cNvPr id="571" name="n_2mainValue【児童館】&#10;有形固定資産減価償却率">
          <a:extLst>
            <a:ext uri="{FF2B5EF4-FFF2-40B4-BE49-F238E27FC236}">
              <a16:creationId xmlns:a16="http://schemas.microsoft.com/office/drawing/2014/main" id="{00000000-0008-0000-0E00-00003B020000}"/>
            </a:ext>
          </a:extLst>
        </xdr:cNvPr>
        <xdr:cNvSpPr txBox="1"/>
      </xdr:nvSpPr>
      <xdr:spPr>
        <a:xfrm>
          <a:off x="14389744" y="1377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2" name="正方形/長方形 571">
          <a:extLst>
            <a:ext uri="{FF2B5EF4-FFF2-40B4-BE49-F238E27FC236}">
              <a16:creationId xmlns:a16="http://schemas.microsoft.com/office/drawing/2014/main" id="{00000000-0008-0000-0E00-00003C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3" name="正方形/長方形 572">
          <a:extLst>
            <a:ext uri="{FF2B5EF4-FFF2-40B4-BE49-F238E27FC236}">
              <a16:creationId xmlns:a16="http://schemas.microsoft.com/office/drawing/2014/main" id="{00000000-0008-0000-0E00-00003D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4" name="正方形/長方形 573">
          <a:extLst>
            <a:ext uri="{FF2B5EF4-FFF2-40B4-BE49-F238E27FC236}">
              <a16:creationId xmlns:a16="http://schemas.microsoft.com/office/drawing/2014/main" id="{00000000-0008-0000-0E00-00003E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5" name="正方形/長方形 574">
          <a:extLst>
            <a:ext uri="{FF2B5EF4-FFF2-40B4-BE49-F238E27FC236}">
              <a16:creationId xmlns:a16="http://schemas.microsoft.com/office/drawing/2014/main" id="{00000000-0008-0000-0E00-00003F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6" name="正方形/長方形 575">
          <a:extLst>
            <a:ext uri="{FF2B5EF4-FFF2-40B4-BE49-F238E27FC236}">
              <a16:creationId xmlns:a16="http://schemas.microsoft.com/office/drawing/2014/main" id="{00000000-0008-0000-0E00-000040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7" name="正方形/長方形 576">
          <a:extLst>
            <a:ext uri="{FF2B5EF4-FFF2-40B4-BE49-F238E27FC236}">
              <a16:creationId xmlns:a16="http://schemas.microsoft.com/office/drawing/2014/main" id="{00000000-0008-0000-0E00-000041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8" name="正方形/長方形 577">
          <a:extLst>
            <a:ext uri="{FF2B5EF4-FFF2-40B4-BE49-F238E27FC236}">
              <a16:creationId xmlns:a16="http://schemas.microsoft.com/office/drawing/2014/main" id="{00000000-0008-0000-0E00-000042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9" name="正方形/長方形 578">
          <a:extLst>
            <a:ext uri="{FF2B5EF4-FFF2-40B4-BE49-F238E27FC236}">
              <a16:creationId xmlns:a16="http://schemas.microsoft.com/office/drawing/2014/main" id="{00000000-0008-0000-0E00-000043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0" name="テキスト ボックス 579">
          <a:extLst>
            <a:ext uri="{FF2B5EF4-FFF2-40B4-BE49-F238E27FC236}">
              <a16:creationId xmlns:a16="http://schemas.microsoft.com/office/drawing/2014/main" id="{00000000-0008-0000-0E00-000044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1" name="直線コネクタ 580">
          <a:extLst>
            <a:ext uri="{FF2B5EF4-FFF2-40B4-BE49-F238E27FC236}">
              <a16:creationId xmlns:a16="http://schemas.microsoft.com/office/drawing/2014/main" id="{00000000-0008-0000-0E00-000045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82" name="直線コネクタ 581">
          <a:extLst>
            <a:ext uri="{FF2B5EF4-FFF2-40B4-BE49-F238E27FC236}">
              <a16:creationId xmlns:a16="http://schemas.microsoft.com/office/drawing/2014/main" id="{00000000-0008-0000-0E00-000046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83" name="テキスト ボックス 582">
          <a:extLst>
            <a:ext uri="{FF2B5EF4-FFF2-40B4-BE49-F238E27FC236}">
              <a16:creationId xmlns:a16="http://schemas.microsoft.com/office/drawing/2014/main" id="{00000000-0008-0000-0E00-000047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84" name="直線コネクタ 583">
          <a:extLst>
            <a:ext uri="{FF2B5EF4-FFF2-40B4-BE49-F238E27FC236}">
              <a16:creationId xmlns:a16="http://schemas.microsoft.com/office/drawing/2014/main" id="{00000000-0008-0000-0E00-000048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85" name="テキスト ボックス 584">
          <a:extLst>
            <a:ext uri="{FF2B5EF4-FFF2-40B4-BE49-F238E27FC236}">
              <a16:creationId xmlns:a16="http://schemas.microsoft.com/office/drawing/2014/main" id="{00000000-0008-0000-0E00-000049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86" name="直線コネクタ 585">
          <a:extLst>
            <a:ext uri="{FF2B5EF4-FFF2-40B4-BE49-F238E27FC236}">
              <a16:creationId xmlns:a16="http://schemas.microsoft.com/office/drawing/2014/main" id="{00000000-0008-0000-0E00-00004A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87" name="テキスト ボックス 586">
          <a:extLst>
            <a:ext uri="{FF2B5EF4-FFF2-40B4-BE49-F238E27FC236}">
              <a16:creationId xmlns:a16="http://schemas.microsoft.com/office/drawing/2014/main" id="{00000000-0008-0000-0E00-00004B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88" name="直線コネクタ 587">
          <a:extLst>
            <a:ext uri="{FF2B5EF4-FFF2-40B4-BE49-F238E27FC236}">
              <a16:creationId xmlns:a16="http://schemas.microsoft.com/office/drawing/2014/main" id="{00000000-0008-0000-0E00-00004C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89" name="テキスト ボックス 588">
          <a:extLst>
            <a:ext uri="{FF2B5EF4-FFF2-40B4-BE49-F238E27FC236}">
              <a16:creationId xmlns:a16="http://schemas.microsoft.com/office/drawing/2014/main" id="{00000000-0008-0000-0E00-00004D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90" name="直線コネクタ 589">
          <a:extLst>
            <a:ext uri="{FF2B5EF4-FFF2-40B4-BE49-F238E27FC236}">
              <a16:creationId xmlns:a16="http://schemas.microsoft.com/office/drawing/2014/main" id="{00000000-0008-0000-0E00-00004E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91" name="テキスト ボックス 590">
          <a:extLst>
            <a:ext uri="{FF2B5EF4-FFF2-40B4-BE49-F238E27FC236}">
              <a16:creationId xmlns:a16="http://schemas.microsoft.com/office/drawing/2014/main" id="{00000000-0008-0000-0E00-00004F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2" name="直線コネクタ 591">
          <a:extLst>
            <a:ext uri="{FF2B5EF4-FFF2-40B4-BE49-F238E27FC236}">
              <a16:creationId xmlns:a16="http://schemas.microsoft.com/office/drawing/2014/main" id="{00000000-0008-0000-0E00-000050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3" name="テキスト ボックス 592">
          <a:extLst>
            <a:ext uri="{FF2B5EF4-FFF2-40B4-BE49-F238E27FC236}">
              <a16:creationId xmlns:a16="http://schemas.microsoft.com/office/drawing/2014/main" id="{00000000-0008-0000-0E00-000051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4" name="【児童館】&#10;一人当たり面積グラフ枠">
          <a:extLst>
            <a:ext uri="{FF2B5EF4-FFF2-40B4-BE49-F238E27FC236}">
              <a16:creationId xmlns:a16="http://schemas.microsoft.com/office/drawing/2014/main" id="{00000000-0008-0000-0E00-000052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86</xdr:row>
      <xdr:rowOff>57150</xdr:rowOff>
    </xdr:to>
    <xdr:cxnSp macro="">
      <xdr:nvCxnSpPr>
        <xdr:cNvPr id="595" name="直線コネクタ 594">
          <a:extLst>
            <a:ext uri="{FF2B5EF4-FFF2-40B4-BE49-F238E27FC236}">
              <a16:creationId xmlns:a16="http://schemas.microsoft.com/office/drawing/2014/main" id="{00000000-0008-0000-0E00-000053020000}"/>
            </a:ext>
          </a:extLst>
        </xdr:cNvPr>
        <xdr:cNvCxnSpPr/>
      </xdr:nvCxnSpPr>
      <xdr:spPr>
        <a:xfrm flipV="1">
          <a:off x="22160864" y="1329690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60977</xdr:rowOff>
    </xdr:from>
    <xdr:ext cx="469744" cy="259045"/>
    <xdr:sp macro="" textlink="">
      <xdr:nvSpPr>
        <xdr:cNvPr id="596" name="【児童館】&#10;一人当たり面積最小値テキスト">
          <a:extLst>
            <a:ext uri="{FF2B5EF4-FFF2-40B4-BE49-F238E27FC236}">
              <a16:creationId xmlns:a16="http://schemas.microsoft.com/office/drawing/2014/main" id="{00000000-0008-0000-0E00-000054020000}"/>
            </a:ext>
          </a:extLst>
        </xdr:cNvPr>
        <xdr:cNvSpPr txBox="1"/>
      </xdr:nvSpPr>
      <xdr:spPr>
        <a:xfrm>
          <a:off x="221996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57150</xdr:rowOff>
    </xdr:from>
    <xdr:to>
      <xdr:col>116</xdr:col>
      <xdr:colOff>152400</xdr:colOff>
      <xdr:row>86</xdr:row>
      <xdr:rowOff>57150</xdr:rowOff>
    </xdr:to>
    <xdr:cxnSp macro="">
      <xdr:nvCxnSpPr>
        <xdr:cNvPr id="597" name="直線コネクタ 596">
          <a:extLst>
            <a:ext uri="{FF2B5EF4-FFF2-40B4-BE49-F238E27FC236}">
              <a16:creationId xmlns:a16="http://schemas.microsoft.com/office/drawing/2014/main" id="{00000000-0008-0000-0E00-000055020000}"/>
            </a:ext>
          </a:extLst>
        </xdr:cNvPr>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macro="" textlink="">
      <xdr:nvSpPr>
        <xdr:cNvPr id="598" name="【児童館】&#10;一人当たり面積最大値テキスト">
          <a:extLst>
            <a:ext uri="{FF2B5EF4-FFF2-40B4-BE49-F238E27FC236}">
              <a16:creationId xmlns:a16="http://schemas.microsoft.com/office/drawing/2014/main" id="{00000000-0008-0000-0E00-000056020000}"/>
            </a:ext>
          </a:extLst>
        </xdr:cNvPr>
        <xdr:cNvSpPr txBox="1"/>
      </xdr:nvSpPr>
      <xdr:spPr>
        <a:xfrm>
          <a:off x="22199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599" name="直線コネクタ 598">
          <a:extLst>
            <a:ext uri="{FF2B5EF4-FFF2-40B4-BE49-F238E27FC236}">
              <a16:creationId xmlns:a16="http://schemas.microsoft.com/office/drawing/2014/main" id="{00000000-0008-0000-0E00-000057020000}"/>
            </a:ext>
          </a:extLst>
        </xdr:cNvPr>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29227</xdr:rowOff>
    </xdr:from>
    <xdr:ext cx="469744" cy="259045"/>
    <xdr:sp macro="" textlink="">
      <xdr:nvSpPr>
        <xdr:cNvPr id="600" name="【児童館】&#10;一人当たり面積平均値テキスト">
          <a:extLst>
            <a:ext uri="{FF2B5EF4-FFF2-40B4-BE49-F238E27FC236}">
              <a16:creationId xmlns:a16="http://schemas.microsoft.com/office/drawing/2014/main" id="{00000000-0008-0000-0E00-000058020000}"/>
            </a:ext>
          </a:extLst>
        </xdr:cNvPr>
        <xdr:cNvSpPr txBox="1"/>
      </xdr:nvSpPr>
      <xdr:spPr>
        <a:xfrm>
          <a:off x="22199600" y="14088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xdr:rowOff>
    </xdr:from>
    <xdr:to>
      <xdr:col>116</xdr:col>
      <xdr:colOff>114300</xdr:colOff>
      <xdr:row>83</xdr:row>
      <xdr:rowOff>107950</xdr:rowOff>
    </xdr:to>
    <xdr:sp macro="" textlink="">
      <xdr:nvSpPr>
        <xdr:cNvPr id="601" name="フローチャート: 判断 600">
          <a:extLst>
            <a:ext uri="{FF2B5EF4-FFF2-40B4-BE49-F238E27FC236}">
              <a16:creationId xmlns:a16="http://schemas.microsoft.com/office/drawing/2014/main" id="{00000000-0008-0000-0E00-000059020000}"/>
            </a:ext>
          </a:extLst>
        </xdr:cNvPr>
        <xdr:cNvSpPr/>
      </xdr:nvSpPr>
      <xdr:spPr>
        <a:xfrm>
          <a:off x="221107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602" name="フローチャート: 判断 601">
          <a:extLst>
            <a:ext uri="{FF2B5EF4-FFF2-40B4-BE49-F238E27FC236}">
              <a16:creationId xmlns:a16="http://schemas.microsoft.com/office/drawing/2014/main" id="{00000000-0008-0000-0E00-00005A020000}"/>
            </a:ext>
          </a:extLst>
        </xdr:cNvPr>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6350</xdr:rowOff>
    </xdr:from>
    <xdr:to>
      <xdr:col>107</xdr:col>
      <xdr:colOff>101600</xdr:colOff>
      <xdr:row>83</xdr:row>
      <xdr:rowOff>107950</xdr:rowOff>
    </xdr:to>
    <xdr:sp macro="" textlink="">
      <xdr:nvSpPr>
        <xdr:cNvPr id="603" name="フローチャート: 判断 602">
          <a:extLst>
            <a:ext uri="{FF2B5EF4-FFF2-40B4-BE49-F238E27FC236}">
              <a16:creationId xmlns:a16="http://schemas.microsoft.com/office/drawing/2014/main" id="{00000000-0008-0000-0E00-00005B020000}"/>
            </a:ext>
          </a:extLst>
        </xdr:cNvPr>
        <xdr:cNvSpPr/>
      </xdr:nvSpPr>
      <xdr:spPr>
        <a:xfrm>
          <a:off x="20383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4" name="テキスト ボックス 603">
          <a:extLst>
            <a:ext uri="{FF2B5EF4-FFF2-40B4-BE49-F238E27FC236}">
              <a16:creationId xmlns:a16="http://schemas.microsoft.com/office/drawing/2014/main" id="{00000000-0008-0000-0E00-00005C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5" name="テキスト ボックス 604">
          <a:extLst>
            <a:ext uri="{FF2B5EF4-FFF2-40B4-BE49-F238E27FC236}">
              <a16:creationId xmlns:a16="http://schemas.microsoft.com/office/drawing/2014/main" id="{00000000-0008-0000-0E00-00005D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6" name="テキスト ボックス 605">
          <a:extLst>
            <a:ext uri="{FF2B5EF4-FFF2-40B4-BE49-F238E27FC236}">
              <a16:creationId xmlns:a16="http://schemas.microsoft.com/office/drawing/2014/main" id="{00000000-0008-0000-0E00-00005E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7" name="テキスト ボックス 606">
          <a:extLst>
            <a:ext uri="{FF2B5EF4-FFF2-40B4-BE49-F238E27FC236}">
              <a16:creationId xmlns:a16="http://schemas.microsoft.com/office/drawing/2014/main" id="{00000000-0008-0000-0E00-00005F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8" name="テキスト ボックス 607">
          <a:extLst>
            <a:ext uri="{FF2B5EF4-FFF2-40B4-BE49-F238E27FC236}">
              <a16:creationId xmlns:a16="http://schemas.microsoft.com/office/drawing/2014/main" id="{00000000-0008-0000-0E00-000060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609" name="楕円 608">
          <a:extLst>
            <a:ext uri="{FF2B5EF4-FFF2-40B4-BE49-F238E27FC236}">
              <a16:creationId xmlns:a16="http://schemas.microsoft.com/office/drawing/2014/main" id="{00000000-0008-0000-0E00-000061020000}"/>
            </a:ext>
          </a:extLst>
        </xdr:cNvPr>
        <xdr:cNvSpPr/>
      </xdr:nvSpPr>
      <xdr:spPr>
        <a:xfrm>
          <a:off x="221107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22877</xdr:rowOff>
    </xdr:from>
    <xdr:ext cx="469744" cy="259045"/>
    <xdr:sp macro="" textlink="">
      <xdr:nvSpPr>
        <xdr:cNvPr id="610" name="【児童館】&#10;一人当たり面積該当値テキスト">
          <a:extLst>
            <a:ext uri="{FF2B5EF4-FFF2-40B4-BE49-F238E27FC236}">
              <a16:creationId xmlns:a16="http://schemas.microsoft.com/office/drawing/2014/main" id="{00000000-0008-0000-0E00-000062020000}"/>
            </a:ext>
          </a:extLst>
        </xdr:cNvPr>
        <xdr:cNvSpPr txBox="1"/>
      </xdr:nvSpPr>
      <xdr:spPr>
        <a:xfrm>
          <a:off x="22199600" y="1425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63500</xdr:rowOff>
    </xdr:from>
    <xdr:to>
      <xdr:col>112</xdr:col>
      <xdr:colOff>38100</xdr:colOff>
      <xdr:row>83</xdr:row>
      <xdr:rowOff>165100</xdr:rowOff>
    </xdr:to>
    <xdr:sp macro="" textlink="">
      <xdr:nvSpPr>
        <xdr:cNvPr id="611" name="楕円 610">
          <a:extLst>
            <a:ext uri="{FF2B5EF4-FFF2-40B4-BE49-F238E27FC236}">
              <a16:creationId xmlns:a16="http://schemas.microsoft.com/office/drawing/2014/main" id="{00000000-0008-0000-0E00-000063020000}"/>
            </a:ext>
          </a:extLst>
        </xdr:cNvPr>
        <xdr:cNvSpPr/>
      </xdr:nvSpPr>
      <xdr:spPr>
        <a:xfrm>
          <a:off x="21272500" y="1429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95250</xdr:rowOff>
    </xdr:from>
    <xdr:to>
      <xdr:col>116</xdr:col>
      <xdr:colOff>63500</xdr:colOff>
      <xdr:row>83</xdr:row>
      <xdr:rowOff>114300</xdr:rowOff>
    </xdr:to>
    <xdr:cxnSp macro="">
      <xdr:nvCxnSpPr>
        <xdr:cNvPr id="612" name="直線コネクタ 611">
          <a:extLst>
            <a:ext uri="{FF2B5EF4-FFF2-40B4-BE49-F238E27FC236}">
              <a16:creationId xmlns:a16="http://schemas.microsoft.com/office/drawing/2014/main" id="{00000000-0008-0000-0E00-000064020000}"/>
            </a:ext>
          </a:extLst>
        </xdr:cNvPr>
        <xdr:cNvCxnSpPr/>
      </xdr:nvCxnSpPr>
      <xdr:spPr>
        <a:xfrm flipV="1">
          <a:off x="21323300" y="143256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63500</xdr:rowOff>
    </xdr:from>
    <xdr:to>
      <xdr:col>107</xdr:col>
      <xdr:colOff>101600</xdr:colOff>
      <xdr:row>83</xdr:row>
      <xdr:rowOff>165100</xdr:rowOff>
    </xdr:to>
    <xdr:sp macro="" textlink="">
      <xdr:nvSpPr>
        <xdr:cNvPr id="613" name="楕円 612">
          <a:extLst>
            <a:ext uri="{FF2B5EF4-FFF2-40B4-BE49-F238E27FC236}">
              <a16:creationId xmlns:a16="http://schemas.microsoft.com/office/drawing/2014/main" id="{00000000-0008-0000-0E00-000065020000}"/>
            </a:ext>
          </a:extLst>
        </xdr:cNvPr>
        <xdr:cNvSpPr/>
      </xdr:nvSpPr>
      <xdr:spPr>
        <a:xfrm>
          <a:off x="20383500" y="1429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114300</xdr:rowOff>
    </xdr:from>
    <xdr:to>
      <xdr:col>111</xdr:col>
      <xdr:colOff>177800</xdr:colOff>
      <xdr:row>83</xdr:row>
      <xdr:rowOff>114300</xdr:rowOff>
    </xdr:to>
    <xdr:cxnSp macro="">
      <xdr:nvCxnSpPr>
        <xdr:cNvPr id="614" name="直線コネクタ 613">
          <a:extLst>
            <a:ext uri="{FF2B5EF4-FFF2-40B4-BE49-F238E27FC236}">
              <a16:creationId xmlns:a16="http://schemas.microsoft.com/office/drawing/2014/main" id="{00000000-0008-0000-0E00-000066020000}"/>
            </a:ext>
          </a:extLst>
        </xdr:cNvPr>
        <xdr:cNvCxnSpPr/>
      </xdr:nvCxnSpPr>
      <xdr:spPr>
        <a:xfrm>
          <a:off x="20434300" y="14344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162577</xdr:rowOff>
    </xdr:from>
    <xdr:ext cx="469744" cy="259045"/>
    <xdr:sp macro="" textlink="">
      <xdr:nvSpPr>
        <xdr:cNvPr id="615" name="n_1aveValue【児童館】&#10;一人当たり面積">
          <a:extLst>
            <a:ext uri="{FF2B5EF4-FFF2-40B4-BE49-F238E27FC236}">
              <a16:creationId xmlns:a16="http://schemas.microsoft.com/office/drawing/2014/main" id="{00000000-0008-0000-0E00-000067020000}"/>
            </a:ext>
          </a:extLst>
        </xdr:cNvPr>
        <xdr:cNvSpPr txBox="1"/>
      </xdr:nvSpPr>
      <xdr:spPr>
        <a:xfrm>
          <a:off x="210757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124477</xdr:rowOff>
    </xdr:from>
    <xdr:ext cx="469744" cy="259045"/>
    <xdr:sp macro="" textlink="">
      <xdr:nvSpPr>
        <xdr:cNvPr id="616" name="n_2aveValue【児童館】&#10;一人当たり面積">
          <a:extLst>
            <a:ext uri="{FF2B5EF4-FFF2-40B4-BE49-F238E27FC236}">
              <a16:creationId xmlns:a16="http://schemas.microsoft.com/office/drawing/2014/main" id="{00000000-0008-0000-0E00-000068020000}"/>
            </a:ext>
          </a:extLst>
        </xdr:cNvPr>
        <xdr:cNvSpPr txBox="1"/>
      </xdr:nvSpPr>
      <xdr:spPr>
        <a:xfrm>
          <a:off x="20199427" y="1401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156227</xdr:rowOff>
    </xdr:from>
    <xdr:ext cx="469744" cy="259045"/>
    <xdr:sp macro="" textlink="">
      <xdr:nvSpPr>
        <xdr:cNvPr id="617" name="n_1mainValue【児童館】&#10;一人当たり面積">
          <a:extLst>
            <a:ext uri="{FF2B5EF4-FFF2-40B4-BE49-F238E27FC236}">
              <a16:creationId xmlns:a16="http://schemas.microsoft.com/office/drawing/2014/main" id="{00000000-0008-0000-0E00-000069020000}"/>
            </a:ext>
          </a:extLst>
        </xdr:cNvPr>
        <xdr:cNvSpPr txBox="1"/>
      </xdr:nvSpPr>
      <xdr:spPr>
        <a:xfrm>
          <a:off x="21075727" y="1438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156227</xdr:rowOff>
    </xdr:from>
    <xdr:ext cx="469744" cy="259045"/>
    <xdr:sp macro="" textlink="">
      <xdr:nvSpPr>
        <xdr:cNvPr id="618" name="n_2mainValue【児童館】&#10;一人当たり面積">
          <a:extLst>
            <a:ext uri="{FF2B5EF4-FFF2-40B4-BE49-F238E27FC236}">
              <a16:creationId xmlns:a16="http://schemas.microsoft.com/office/drawing/2014/main" id="{00000000-0008-0000-0E00-00006A020000}"/>
            </a:ext>
          </a:extLst>
        </xdr:cNvPr>
        <xdr:cNvSpPr txBox="1"/>
      </xdr:nvSpPr>
      <xdr:spPr>
        <a:xfrm>
          <a:off x="20199427" y="1438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9" name="正方形/長方形 618">
          <a:extLst>
            <a:ext uri="{FF2B5EF4-FFF2-40B4-BE49-F238E27FC236}">
              <a16:creationId xmlns:a16="http://schemas.microsoft.com/office/drawing/2014/main" id="{00000000-0008-0000-0E00-00006B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0" name="正方形/長方形 619">
          <a:extLst>
            <a:ext uri="{FF2B5EF4-FFF2-40B4-BE49-F238E27FC236}">
              <a16:creationId xmlns:a16="http://schemas.microsoft.com/office/drawing/2014/main" id="{00000000-0008-0000-0E00-00006C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1" name="正方形/長方形 620">
          <a:extLst>
            <a:ext uri="{FF2B5EF4-FFF2-40B4-BE49-F238E27FC236}">
              <a16:creationId xmlns:a16="http://schemas.microsoft.com/office/drawing/2014/main" id="{00000000-0008-0000-0E00-00006D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2" name="正方形/長方形 621">
          <a:extLst>
            <a:ext uri="{FF2B5EF4-FFF2-40B4-BE49-F238E27FC236}">
              <a16:creationId xmlns:a16="http://schemas.microsoft.com/office/drawing/2014/main" id="{00000000-0008-0000-0E00-00006E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3" name="正方形/長方形 622">
          <a:extLst>
            <a:ext uri="{FF2B5EF4-FFF2-40B4-BE49-F238E27FC236}">
              <a16:creationId xmlns:a16="http://schemas.microsoft.com/office/drawing/2014/main" id="{00000000-0008-0000-0E00-00006F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4" name="正方形/長方形 623">
          <a:extLst>
            <a:ext uri="{FF2B5EF4-FFF2-40B4-BE49-F238E27FC236}">
              <a16:creationId xmlns:a16="http://schemas.microsoft.com/office/drawing/2014/main" id="{00000000-0008-0000-0E00-000070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5" name="正方形/長方形 624">
          <a:extLst>
            <a:ext uri="{FF2B5EF4-FFF2-40B4-BE49-F238E27FC236}">
              <a16:creationId xmlns:a16="http://schemas.microsoft.com/office/drawing/2014/main" id="{00000000-0008-0000-0E00-000071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6" name="正方形/長方形 625">
          <a:extLst>
            <a:ext uri="{FF2B5EF4-FFF2-40B4-BE49-F238E27FC236}">
              <a16:creationId xmlns:a16="http://schemas.microsoft.com/office/drawing/2014/main" id="{00000000-0008-0000-0E00-000072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7" name="テキスト ボックス 626">
          <a:extLst>
            <a:ext uri="{FF2B5EF4-FFF2-40B4-BE49-F238E27FC236}">
              <a16:creationId xmlns:a16="http://schemas.microsoft.com/office/drawing/2014/main" id="{00000000-0008-0000-0E00-000073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8" name="直線コネクタ 627">
          <a:extLst>
            <a:ext uri="{FF2B5EF4-FFF2-40B4-BE49-F238E27FC236}">
              <a16:creationId xmlns:a16="http://schemas.microsoft.com/office/drawing/2014/main" id="{00000000-0008-0000-0E00-000074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29" name="直線コネクタ 628">
          <a:extLst>
            <a:ext uri="{FF2B5EF4-FFF2-40B4-BE49-F238E27FC236}">
              <a16:creationId xmlns:a16="http://schemas.microsoft.com/office/drawing/2014/main" id="{00000000-0008-0000-0E00-000075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30" name="テキスト ボックス 629">
          <a:extLst>
            <a:ext uri="{FF2B5EF4-FFF2-40B4-BE49-F238E27FC236}">
              <a16:creationId xmlns:a16="http://schemas.microsoft.com/office/drawing/2014/main" id="{00000000-0008-0000-0E00-00007602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31" name="直線コネクタ 630">
          <a:extLst>
            <a:ext uri="{FF2B5EF4-FFF2-40B4-BE49-F238E27FC236}">
              <a16:creationId xmlns:a16="http://schemas.microsoft.com/office/drawing/2014/main" id="{00000000-0008-0000-0E00-000077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32" name="テキスト ボックス 631">
          <a:extLst>
            <a:ext uri="{FF2B5EF4-FFF2-40B4-BE49-F238E27FC236}">
              <a16:creationId xmlns:a16="http://schemas.microsoft.com/office/drawing/2014/main" id="{00000000-0008-0000-0E00-000078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33" name="直線コネクタ 632">
          <a:extLst>
            <a:ext uri="{FF2B5EF4-FFF2-40B4-BE49-F238E27FC236}">
              <a16:creationId xmlns:a16="http://schemas.microsoft.com/office/drawing/2014/main" id="{00000000-0008-0000-0E00-000079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34" name="テキスト ボックス 633">
          <a:extLst>
            <a:ext uri="{FF2B5EF4-FFF2-40B4-BE49-F238E27FC236}">
              <a16:creationId xmlns:a16="http://schemas.microsoft.com/office/drawing/2014/main" id="{00000000-0008-0000-0E00-00007A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35" name="直線コネクタ 634">
          <a:extLst>
            <a:ext uri="{FF2B5EF4-FFF2-40B4-BE49-F238E27FC236}">
              <a16:creationId xmlns:a16="http://schemas.microsoft.com/office/drawing/2014/main" id="{00000000-0008-0000-0E00-00007B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36" name="テキスト ボックス 635">
          <a:extLst>
            <a:ext uri="{FF2B5EF4-FFF2-40B4-BE49-F238E27FC236}">
              <a16:creationId xmlns:a16="http://schemas.microsoft.com/office/drawing/2014/main" id="{00000000-0008-0000-0E00-00007C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37" name="直線コネクタ 636">
          <a:extLst>
            <a:ext uri="{FF2B5EF4-FFF2-40B4-BE49-F238E27FC236}">
              <a16:creationId xmlns:a16="http://schemas.microsoft.com/office/drawing/2014/main" id="{00000000-0008-0000-0E00-00007D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38" name="テキスト ボックス 637">
          <a:extLst>
            <a:ext uri="{FF2B5EF4-FFF2-40B4-BE49-F238E27FC236}">
              <a16:creationId xmlns:a16="http://schemas.microsoft.com/office/drawing/2014/main" id="{00000000-0008-0000-0E00-00007E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39" name="直線コネクタ 638">
          <a:extLst>
            <a:ext uri="{FF2B5EF4-FFF2-40B4-BE49-F238E27FC236}">
              <a16:creationId xmlns:a16="http://schemas.microsoft.com/office/drawing/2014/main" id="{00000000-0008-0000-0E00-00007F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40" name="テキスト ボックス 639">
          <a:extLst>
            <a:ext uri="{FF2B5EF4-FFF2-40B4-BE49-F238E27FC236}">
              <a16:creationId xmlns:a16="http://schemas.microsoft.com/office/drawing/2014/main" id="{00000000-0008-0000-0E00-00008002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41" name="直線コネクタ 640">
          <a:extLst>
            <a:ext uri="{FF2B5EF4-FFF2-40B4-BE49-F238E27FC236}">
              <a16:creationId xmlns:a16="http://schemas.microsoft.com/office/drawing/2014/main" id="{00000000-0008-0000-0E00-000081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42" name="テキスト ボックス 641">
          <a:extLst>
            <a:ext uri="{FF2B5EF4-FFF2-40B4-BE49-F238E27FC236}">
              <a16:creationId xmlns:a16="http://schemas.microsoft.com/office/drawing/2014/main" id="{00000000-0008-0000-0E00-000082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43" name="【公民館】&#10;有形固定資産減価償却率グラフ枠">
          <a:extLst>
            <a:ext uri="{FF2B5EF4-FFF2-40B4-BE49-F238E27FC236}">
              <a16:creationId xmlns:a16="http://schemas.microsoft.com/office/drawing/2014/main" id="{00000000-0008-0000-0E00-000083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118655</xdr:rowOff>
    </xdr:to>
    <xdr:cxnSp macro="">
      <xdr:nvCxnSpPr>
        <xdr:cNvPr id="644" name="直線コネクタ 643">
          <a:extLst>
            <a:ext uri="{FF2B5EF4-FFF2-40B4-BE49-F238E27FC236}">
              <a16:creationId xmlns:a16="http://schemas.microsoft.com/office/drawing/2014/main" id="{00000000-0008-0000-0E00-000084020000}"/>
            </a:ext>
          </a:extLst>
        </xdr:cNvPr>
        <xdr:cNvCxnSpPr/>
      </xdr:nvCxnSpPr>
      <xdr:spPr>
        <a:xfrm flipV="1">
          <a:off x="16318864" y="17090571"/>
          <a:ext cx="0" cy="1544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122482</xdr:rowOff>
    </xdr:from>
    <xdr:ext cx="340478" cy="259045"/>
    <xdr:sp macro="" textlink="">
      <xdr:nvSpPr>
        <xdr:cNvPr id="645" name="【公民館】&#10;有形固定資産減価償却率最小値テキスト">
          <a:extLst>
            <a:ext uri="{FF2B5EF4-FFF2-40B4-BE49-F238E27FC236}">
              <a16:creationId xmlns:a16="http://schemas.microsoft.com/office/drawing/2014/main" id="{00000000-0008-0000-0E00-000085020000}"/>
            </a:ext>
          </a:extLst>
        </xdr:cNvPr>
        <xdr:cNvSpPr txBox="1"/>
      </xdr:nvSpPr>
      <xdr:spPr>
        <a:xfrm>
          <a:off x="16357600" y="186390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118655</xdr:rowOff>
    </xdr:from>
    <xdr:to>
      <xdr:col>86</xdr:col>
      <xdr:colOff>25400</xdr:colOff>
      <xdr:row>108</xdr:row>
      <xdr:rowOff>118655</xdr:rowOff>
    </xdr:to>
    <xdr:cxnSp macro="">
      <xdr:nvCxnSpPr>
        <xdr:cNvPr id="646" name="直線コネクタ 645">
          <a:extLst>
            <a:ext uri="{FF2B5EF4-FFF2-40B4-BE49-F238E27FC236}">
              <a16:creationId xmlns:a16="http://schemas.microsoft.com/office/drawing/2014/main" id="{00000000-0008-0000-0E00-000086020000}"/>
            </a:ext>
          </a:extLst>
        </xdr:cNvPr>
        <xdr:cNvCxnSpPr/>
      </xdr:nvCxnSpPr>
      <xdr:spPr>
        <a:xfrm>
          <a:off x="16230600" y="1863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47" name="【公民館】&#10;有形固定資産減価償却率最大値テキスト">
          <a:extLst>
            <a:ext uri="{FF2B5EF4-FFF2-40B4-BE49-F238E27FC236}">
              <a16:creationId xmlns:a16="http://schemas.microsoft.com/office/drawing/2014/main" id="{00000000-0008-0000-0E00-000087020000}"/>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48" name="直線コネクタ 647">
          <a:extLst>
            <a:ext uri="{FF2B5EF4-FFF2-40B4-BE49-F238E27FC236}">
              <a16:creationId xmlns:a16="http://schemas.microsoft.com/office/drawing/2014/main" id="{00000000-0008-0000-0E00-000088020000}"/>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111596</xdr:rowOff>
    </xdr:from>
    <xdr:ext cx="405111" cy="259045"/>
    <xdr:sp macro="" textlink="">
      <xdr:nvSpPr>
        <xdr:cNvPr id="649" name="【公民館】&#10;有形固定資産減価償却率平均値テキスト">
          <a:extLst>
            <a:ext uri="{FF2B5EF4-FFF2-40B4-BE49-F238E27FC236}">
              <a16:creationId xmlns:a16="http://schemas.microsoft.com/office/drawing/2014/main" id="{00000000-0008-0000-0E00-000089020000}"/>
            </a:ext>
          </a:extLst>
        </xdr:cNvPr>
        <xdr:cNvSpPr txBox="1"/>
      </xdr:nvSpPr>
      <xdr:spPr>
        <a:xfrm>
          <a:off x="16357600" y="175994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133169</xdr:rowOff>
    </xdr:from>
    <xdr:to>
      <xdr:col>85</xdr:col>
      <xdr:colOff>177800</xdr:colOff>
      <xdr:row>103</xdr:row>
      <xdr:rowOff>63319</xdr:rowOff>
    </xdr:to>
    <xdr:sp macro="" textlink="">
      <xdr:nvSpPr>
        <xdr:cNvPr id="650" name="フローチャート: 判断 649">
          <a:extLst>
            <a:ext uri="{FF2B5EF4-FFF2-40B4-BE49-F238E27FC236}">
              <a16:creationId xmlns:a16="http://schemas.microsoft.com/office/drawing/2014/main" id="{00000000-0008-0000-0E00-00008A020000}"/>
            </a:ext>
          </a:extLst>
        </xdr:cNvPr>
        <xdr:cNvSpPr/>
      </xdr:nvSpPr>
      <xdr:spPr>
        <a:xfrm>
          <a:off x="16268700" y="17621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149498</xdr:rowOff>
    </xdr:from>
    <xdr:to>
      <xdr:col>81</xdr:col>
      <xdr:colOff>101600</xdr:colOff>
      <xdr:row>103</xdr:row>
      <xdr:rowOff>79648</xdr:rowOff>
    </xdr:to>
    <xdr:sp macro="" textlink="">
      <xdr:nvSpPr>
        <xdr:cNvPr id="651" name="フローチャート: 判断 650">
          <a:extLst>
            <a:ext uri="{FF2B5EF4-FFF2-40B4-BE49-F238E27FC236}">
              <a16:creationId xmlns:a16="http://schemas.microsoft.com/office/drawing/2014/main" id="{00000000-0008-0000-0E00-00008B020000}"/>
            </a:ext>
          </a:extLst>
        </xdr:cNvPr>
        <xdr:cNvSpPr/>
      </xdr:nvSpPr>
      <xdr:spPr>
        <a:xfrm>
          <a:off x="15430500" y="1763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147864</xdr:rowOff>
    </xdr:from>
    <xdr:to>
      <xdr:col>76</xdr:col>
      <xdr:colOff>165100</xdr:colOff>
      <xdr:row>103</xdr:row>
      <xdr:rowOff>78014</xdr:rowOff>
    </xdr:to>
    <xdr:sp macro="" textlink="">
      <xdr:nvSpPr>
        <xdr:cNvPr id="652" name="フローチャート: 判断 651">
          <a:extLst>
            <a:ext uri="{FF2B5EF4-FFF2-40B4-BE49-F238E27FC236}">
              <a16:creationId xmlns:a16="http://schemas.microsoft.com/office/drawing/2014/main" id="{00000000-0008-0000-0E00-00008C020000}"/>
            </a:ext>
          </a:extLst>
        </xdr:cNvPr>
        <xdr:cNvSpPr/>
      </xdr:nvSpPr>
      <xdr:spPr>
        <a:xfrm>
          <a:off x="14541500" y="17635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53" name="テキスト ボックス 652">
          <a:extLst>
            <a:ext uri="{FF2B5EF4-FFF2-40B4-BE49-F238E27FC236}">
              <a16:creationId xmlns:a16="http://schemas.microsoft.com/office/drawing/2014/main" id="{00000000-0008-0000-0E00-00008D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4" name="テキスト ボックス 653">
          <a:extLst>
            <a:ext uri="{FF2B5EF4-FFF2-40B4-BE49-F238E27FC236}">
              <a16:creationId xmlns:a16="http://schemas.microsoft.com/office/drawing/2014/main" id="{00000000-0008-0000-0E00-00008E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5" name="テキスト ボックス 654">
          <a:extLst>
            <a:ext uri="{FF2B5EF4-FFF2-40B4-BE49-F238E27FC236}">
              <a16:creationId xmlns:a16="http://schemas.microsoft.com/office/drawing/2014/main" id="{00000000-0008-0000-0E00-00008F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6" name="テキスト ボックス 655">
          <a:extLst>
            <a:ext uri="{FF2B5EF4-FFF2-40B4-BE49-F238E27FC236}">
              <a16:creationId xmlns:a16="http://schemas.microsoft.com/office/drawing/2014/main" id="{00000000-0008-0000-0E00-000090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7" name="テキスト ボックス 656">
          <a:extLst>
            <a:ext uri="{FF2B5EF4-FFF2-40B4-BE49-F238E27FC236}">
              <a16:creationId xmlns:a16="http://schemas.microsoft.com/office/drawing/2014/main" id="{00000000-0008-0000-0E00-000091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28666</xdr:rowOff>
    </xdr:from>
    <xdr:to>
      <xdr:col>85</xdr:col>
      <xdr:colOff>177800</xdr:colOff>
      <xdr:row>102</xdr:row>
      <xdr:rowOff>130266</xdr:rowOff>
    </xdr:to>
    <xdr:sp macro="" textlink="">
      <xdr:nvSpPr>
        <xdr:cNvPr id="658" name="楕円 657">
          <a:extLst>
            <a:ext uri="{FF2B5EF4-FFF2-40B4-BE49-F238E27FC236}">
              <a16:creationId xmlns:a16="http://schemas.microsoft.com/office/drawing/2014/main" id="{00000000-0008-0000-0E00-000092020000}"/>
            </a:ext>
          </a:extLst>
        </xdr:cNvPr>
        <xdr:cNvSpPr/>
      </xdr:nvSpPr>
      <xdr:spPr>
        <a:xfrm>
          <a:off x="16268700" y="1751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51543</xdr:rowOff>
    </xdr:from>
    <xdr:ext cx="405111" cy="259045"/>
    <xdr:sp macro="" textlink="">
      <xdr:nvSpPr>
        <xdr:cNvPr id="659" name="【公民館】&#10;有形固定資産減価償却率該当値テキスト">
          <a:extLst>
            <a:ext uri="{FF2B5EF4-FFF2-40B4-BE49-F238E27FC236}">
              <a16:creationId xmlns:a16="http://schemas.microsoft.com/office/drawing/2014/main" id="{00000000-0008-0000-0E00-000093020000}"/>
            </a:ext>
          </a:extLst>
        </xdr:cNvPr>
        <xdr:cNvSpPr txBox="1"/>
      </xdr:nvSpPr>
      <xdr:spPr>
        <a:xfrm>
          <a:off x="16357600" y="17367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74386</xdr:rowOff>
    </xdr:from>
    <xdr:to>
      <xdr:col>81</xdr:col>
      <xdr:colOff>101600</xdr:colOff>
      <xdr:row>103</xdr:row>
      <xdr:rowOff>4536</xdr:rowOff>
    </xdr:to>
    <xdr:sp macro="" textlink="">
      <xdr:nvSpPr>
        <xdr:cNvPr id="660" name="楕円 659">
          <a:extLst>
            <a:ext uri="{FF2B5EF4-FFF2-40B4-BE49-F238E27FC236}">
              <a16:creationId xmlns:a16="http://schemas.microsoft.com/office/drawing/2014/main" id="{00000000-0008-0000-0E00-000094020000}"/>
            </a:ext>
          </a:extLst>
        </xdr:cNvPr>
        <xdr:cNvSpPr/>
      </xdr:nvSpPr>
      <xdr:spPr>
        <a:xfrm>
          <a:off x="15430500" y="1756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79466</xdr:rowOff>
    </xdr:from>
    <xdr:to>
      <xdr:col>85</xdr:col>
      <xdr:colOff>127000</xdr:colOff>
      <xdr:row>102</xdr:row>
      <xdr:rowOff>125186</xdr:rowOff>
    </xdr:to>
    <xdr:cxnSp macro="">
      <xdr:nvCxnSpPr>
        <xdr:cNvPr id="661" name="直線コネクタ 660">
          <a:extLst>
            <a:ext uri="{FF2B5EF4-FFF2-40B4-BE49-F238E27FC236}">
              <a16:creationId xmlns:a16="http://schemas.microsoft.com/office/drawing/2014/main" id="{00000000-0008-0000-0E00-000095020000}"/>
            </a:ext>
          </a:extLst>
        </xdr:cNvPr>
        <xdr:cNvCxnSpPr/>
      </xdr:nvCxnSpPr>
      <xdr:spPr>
        <a:xfrm flipV="1">
          <a:off x="15481300" y="1756736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67855</xdr:rowOff>
    </xdr:from>
    <xdr:to>
      <xdr:col>76</xdr:col>
      <xdr:colOff>165100</xdr:colOff>
      <xdr:row>102</xdr:row>
      <xdr:rowOff>169455</xdr:rowOff>
    </xdr:to>
    <xdr:sp macro="" textlink="">
      <xdr:nvSpPr>
        <xdr:cNvPr id="662" name="楕円 661">
          <a:extLst>
            <a:ext uri="{FF2B5EF4-FFF2-40B4-BE49-F238E27FC236}">
              <a16:creationId xmlns:a16="http://schemas.microsoft.com/office/drawing/2014/main" id="{00000000-0008-0000-0E00-000096020000}"/>
            </a:ext>
          </a:extLst>
        </xdr:cNvPr>
        <xdr:cNvSpPr/>
      </xdr:nvSpPr>
      <xdr:spPr>
        <a:xfrm>
          <a:off x="14541500" y="1755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118655</xdr:rowOff>
    </xdr:from>
    <xdr:to>
      <xdr:col>81</xdr:col>
      <xdr:colOff>50800</xdr:colOff>
      <xdr:row>102</xdr:row>
      <xdr:rowOff>125186</xdr:rowOff>
    </xdr:to>
    <xdr:cxnSp macro="">
      <xdr:nvCxnSpPr>
        <xdr:cNvPr id="663" name="直線コネクタ 662">
          <a:extLst>
            <a:ext uri="{FF2B5EF4-FFF2-40B4-BE49-F238E27FC236}">
              <a16:creationId xmlns:a16="http://schemas.microsoft.com/office/drawing/2014/main" id="{00000000-0008-0000-0E00-000097020000}"/>
            </a:ext>
          </a:extLst>
        </xdr:cNvPr>
        <xdr:cNvCxnSpPr/>
      </xdr:nvCxnSpPr>
      <xdr:spPr>
        <a:xfrm>
          <a:off x="14592300" y="17606555"/>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70775</xdr:rowOff>
    </xdr:from>
    <xdr:ext cx="405111" cy="259045"/>
    <xdr:sp macro="" textlink="">
      <xdr:nvSpPr>
        <xdr:cNvPr id="664" name="n_1aveValue【公民館】&#10;有形固定資産減価償却率">
          <a:extLst>
            <a:ext uri="{FF2B5EF4-FFF2-40B4-BE49-F238E27FC236}">
              <a16:creationId xmlns:a16="http://schemas.microsoft.com/office/drawing/2014/main" id="{00000000-0008-0000-0E00-000098020000}"/>
            </a:ext>
          </a:extLst>
        </xdr:cNvPr>
        <xdr:cNvSpPr txBox="1"/>
      </xdr:nvSpPr>
      <xdr:spPr>
        <a:xfrm>
          <a:off x="15266044" y="17730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69141</xdr:rowOff>
    </xdr:from>
    <xdr:ext cx="405111" cy="259045"/>
    <xdr:sp macro="" textlink="">
      <xdr:nvSpPr>
        <xdr:cNvPr id="665" name="n_2aveValue【公民館】&#10;有形固定資産減価償却率">
          <a:extLst>
            <a:ext uri="{FF2B5EF4-FFF2-40B4-BE49-F238E27FC236}">
              <a16:creationId xmlns:a16="http://schemas.microsoft.com/office/drawing/2014/main" id="{00000000-0008-0000-0E00-000099020000}"/>
            </a:ext>
          </a:extLst>
        </xdr:cNvPr>
        <xdr:cNvSpPr txBox="1"/>
      </xdr:nvSpPr>
      <xdr:spPr>
        <a:xfrm>
          <a:off x="14389744" y="17728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21063</xdr:rowOff>
    </xdr:from>
    <xdr:ext cx="405111" cy="259045"/>
    <xdr:sp macro="" textlink="">
      <xdr:nvSpPr>
        <xdr:cNvPr id="666" name="n_1mainValue【公民館】&#10;有形固定資産減価償却率">
          <a:extLst>
            <a:ext uri="{FF2B5EF4-FFF2-40B4-BE49-F238E27FC236}">
              <a16:creationId xmlns:a16="http://schemas.microsoft.com/office/drawing/2014/main" id="{00000000-0008-0000-0E00-00009A020000}"/>
            </a:ext>
          </a:extLst>
        </xdr:cNvPr>
        <xdr:cNvSpPr txBox="1"/>
      </xdr:nvSpPr>
      <xdr:spPr>
        <a:xfrm>
          <a:off x="15266044" y="1733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14532</xdr:rowOff>
    </xdr:from>
    <xdr:ext cx="405111" cy="259045"/>
    <xdr:sp macro="" textlink="">
      <xdr:nvSpPr>
        <xdr:cNvPr id="667" name="n_2mainValue【公民館】&#10;有形固定資産減価償却率">
          <a:extLst>
            <a:ext uri="{FF2B5EF4-FFF2-40B4-BE49-F238E27FC236}">
              <a16:creationId xmlns:a16="http://schemas.microsoft.com/office/drawing/2014/main" id="{00000000-0008-0000-0E00-00009B020000}"/>
            </a:ext>
          </a:extLst>
        </xdr:cNvPr>
        <xdr:cNvSpPr txBox="1"/>
      </xdr:nvSpPr>
      <xdr:spPr>
        <a:xfrm>
          <a:off x="14389744" y="17330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8" name="正方形/長方形 667">
          <a:extLst>
            <a:ext uri="{FF2B5EF4-FFF2-40B4-BE49-F238E27FC236}">
              <a16:creationId xmlns:a16="http://schemas.microsoft.com/office/drawing/2014/main" id="{00000000-0008-0000-0E00-00009C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9" name="正方形/長方形 668">
          <a:extLst>
            <a:ext uri="{FF2B5EF4-FFF2-40B4-BE49-F238E27FC236}">
              <a16:creationId xmlns:a16="http://schemas.microsoft.com/office/drawing/2014/main" id="{00000000-0008-0000-0E00-00009D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70" name="正方形/長方形 669">
          <a:extLst>
            <a:ext uri="{FF2B5EF4-FFF2-40B4-BE49-F238E27FC236}">
              <a16:creationId xmlns:a16="http://schemas.microsoft.com/office/drawing/2014/main" id="{00000000-0008-0000-0E00-00009E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1" name="正方形/長方形 670">
          <a:extLst>
            <a:ext uri="{FF2B5EF4-FFF2-40B4-BE49-F238E27FC236}">
              <a16:creationId xmlns:a16="http://schemas.microsoft.com/office/drawing/2014/main" id="{00000000-0008-0000-0E00-00009F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2" name="正方形/長方形 671">
          <a:extLst>
            <a:ext uri="{FF2B5EF4-FFF2-40B4-BE49-F238E27FC236}">
              <a16:creationId xmlns:a16="http://schemas.microsoft.com/office/drawing/2014/main" id="{00000000-0008-0000-0E00-0000A0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3" name="正方形/長方形 672">
          <a:extLst>
            <a:ext uri="{FF2B5EF4-FFF2-40B4-BE49-F238E27FC236}">
              <a16:creationId xmlns:a16="http://schemas.microsoft.com/office/drawing/2014/main" id="{00000000-0008-0000-0E00-0000A1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4" name="正方形/長方形 673">
          <a:extLst>
            <a:ext uri="{FF2B5EF4-FFF2-40B4-BE49-F238E27FC236}">
              <a16:creationId xmlns:a16="http://schemas.microsoft.com/office/drawing/2014/main" id="{00000000-0008-0000-0E00-0000A2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5" name="正方形/長方形 674">
          <a:extLst>
            <a:ext uri="{FF2B5EF4-FFF2-40B4-BE49-F238E27FC236}">
              <a16:creationId xmlns:a16="http://schemas.microsoft.com/office/drawing/2014/main" id="{00000000-0008-0000-0E00-0000A3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6" name="テキスト ボックス 675">
          <a:extLst>
            <a:ext uri="{FF2B5EF4-FFF2-40B4-BE49-F238E27FC236}">
              <a16:creationId xmlns:a16="http://schemas.microsoft.com/office/drawing/2014/main" id="{00000000-0008-0000-0E00-0000A4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7" name="直線コネクタ 676">
          <a:extLst>
            <a:ext uri="{FF2B5EF4-FFF2-40B4-BE49-F238E27FC236}">
              <a16:creationId xmlns:a16="http://schemas.microsoft.com/office/drawing/2014/main" id="{00000000-0008-0000-0E00-0000A5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78" name="直線コネクタ 677">
          <a:extLst>
            <a:ext uri="{FF2B5EF4-FFF2-40B4-BE49-F238E27FC236}">
              <a16:creationId xmlns:a16="http://schemas.microsoft.com/office/drawing/2014/main" id="{00000000-0008-0000-0E00-0000A6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79" name="テキスト ボックス 678">
          <a:extLst>
            <a:ext uri="{FF2B5EF4-FFF2-40B4-BE49-F238E27FC236}">
              <a16:creationId xmlns:a16="http://schemas.microsoft.com/office/drawing/2014/main" id="{00000000-0008-0000-0E00-0000A7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80" name="直線コネクタ 679">
          <a:extLst>
            <a:ext uri="{FF2B5EF4-FFF2-40B4-BE49-F238E27FC236}">
              <a16:creationId xmlns:a16="http://schemas.microsoft.com/office/drawing/2014/main" id="{00000000-0008-0000-0E00-0000A8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81" name="テキスト ボックス 680">
          <a:extLst>
            <a:ext uri="{FF2B5EF4-FFF2-40B4-BE49-F238E27FC236}">
              <a16:creationId xmlns:a16="http://schemas.microsoft.com/office/drawing/2014/main" id="{00000000-0008-0000-0E00-0000A9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82" name="直線コネクタ 681">
          <a:extLst>
            <a:ext uri="{FF2B5EF4-FFF2-40B4-BE49-F238E27FC236}">
              <a16:creationId xmlns:a16="http://schemas.microsoft.com/office/drawing/2014/main" id="{00000000-0008-0000-0E00-0000AA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83" name="テキスト ボックス 682">
          <a:extLst>
            <a:ext uri="{FF2B5EF4-FFF2-40B4-BE49-F238E27FC236}">
              <a16:creationId xmlns:a16="http://schemas.microsoft.com/office/drawing/2014/main" id="{00000000-0008-0000-0E00-0000AB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84" name="直線コネクタ 683">
          <a:extLst>
            <a:ext uri="{FF2B5EF4-FFF2-40B4-BE49-F238E27FC236}">
              <a16:creationId xmlns:a16="http://schemas.microsoft.com/office/drawing/2014/main" id="{00000000-0008-0000-0E00-0000AC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85" name="テキスト ボックス 684">
          <a:extLst>
            <a:ext uri="{FF2B5EF4-FFF2-40B4-BE49-F238E27FC236}">
              <a16:creationId xmlns:a16="http://schemas.microsoft.com/office/drawing/2014/main" id="{00000000-0008-0000-0E00-0000AD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86" name="直線コネクタ 685">
          <a:extLst>
            <a:ext uri="{FF2B5EF4-FFF2-40B4-BE49-F238E27FC236}">
              <a16:creationId xmlns:a16="http://schemas.microsoft.com/office/drawing/2014/main" id="{00000000-0008-0000-0E00-0000AE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87" name="テキスト ボックス 686">
          <a:extLst>
            <a:ext uri="{FF2B5EF4-FFF2-40B4-BE49-F238E27FC236}">
              <a16:creationId xmlns:a16="http://schemas.microsoft.com/office/drawing/2014/main" id="{00000000-0008-0000-0E00-0000AF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8" name="直線コネクタ 687">
          <a:extLst>
            <a:ext uri="{FF2B5EF4-FFF2-40B4-BE49-F238E27FC236}">
              <a16:creationId xmlns:a16="http://schemas.microsoft.com/office/drawing/2014/main" id="{00000000-0008-0000-0E00-0000B0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9" name="テキスト ボックス 688">
          <a:extLst>
            <a:ext uri="{FF2B5EF4-FFF2-40B4-BE49-F238E27FC236}">
              <a16:creationId xmlns:a16="http://schemas.microsoft.com/office/drawing/2014/main" id="{00000000-0008-0000-0E00-0000B1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90" name="【公民館】&#10;一人当たり面積グラフ枠">
          <a:extLst>
            <a:ext uri="{FF2B5EF4-FFF2-40B4-BE49-F238E27FC236}">
              <a16:creationId xmlns:a16="http://schemas.microsoft.com/office/drawing/2014/main" id="{00000000-0008-0000-0E00-0000B2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78105</xdr:rowOff>
    </xdr:from>
    <xdr:to>
      <xdr:col>116</xdr:col>
      <xdr:colOff>62864</xdr:colOff>
      <xdr:row>108</xdr:row>
      <xdr:rowOff>112395</xdr:rowOff>
    </xdr:to>
    <xdr:cxnSp macro="">
      <xdr:nvCxnSpPr>
        <xdr:cNvPr id="691" name="直線コネクタ 690">
          <a:extLst>
            <a:ext uri="{FF2B5EF4-FFF2-40B4-BE49-F238E27FC236}">
              <a16:creationId xmlns:a16="http://schemas.microsoft.com/office/drawing/2014/main" id="{00000000-0008-0000-0E00-0000B3020000}"/>
            </a:ext>
          </a:extLst>
        </xdr:cNvPr>
        <xdr:cNvCxnSpPr/>
      </xdr:nvCxnSpPr>
      <xdr:spPr>
        <a:xfrm flipV="1">
          <a:off x="22160864" y="17051655"/>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116222</xdr:rowOff>
    </xdr:from>
    <xdr:ext cx="469744" cy="259045"/>
    <xdr:sp macro="" textlink="">
      <xdr:nvSpPr>
        <xdr:cNvPr id="692" name="【公民館】&#10;一人当たり面積最小値テキスト">
          <a:extLst>
            <a:ext uri="{FF2B5EF4-FFF2-40B4-BE49-F238E27FC236}">
              <a16:creationId xmlns:a16="http://schemas.microsoft.com/office/drawing/2014/main" id="{00000000-0008-0000-0E00-0000B4020000}"/>
            </a:ext>
          </a:extLst>
        </xdr:cNvPr>
        <xdr:cNvSpPr txBox="1"/>
      </xdr:nvSpPr>
      <xdr:spPr>
        <a:xfrm>
          <a:off x="22199600" y="1863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112395</xdr:rowOff>
    </xdr:from>
    <xdr:to>
      <xdr:col>116</xdr:col>
      <xdr:colOff>152400</xdr:colOff>
      <xdr:row>108</xdr:row>
      <xdr:rowOff>112395</xdr:rowOff>
    </xdr:to>
    <xdr:cxnSp macro="">
      <xdr:nvCxnSpPr>
        <xdr:cNvPr id="693" name="直線コネクタ 692">
          <a:extLst>
            <a:ext uri="{FF2B5EF4-FFF2-40B4-BE49-F238E27FC236}">
              <a16:creationId xmlns:a16="http://schemas.microsoft.com/office/drawing/2014/main" id="{00000000-0008-0000-0E00-0000B5020000}"/>
            </a:ext>
          </a:extLst>
        </xdr:cNvPr>
        <xdr:cNvCxnSpPr/>
      </xdr:nvCxnSpPr>
      <xdr:spPr>
        <a:xfrm>
          <a:off x="22072600" y="1862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24782</xdr:rowOff>
    </xdr:from>
    <xdr:ext cx="469744" cy="259045"/>
    <xdr:sp macro="" textlink="">
      <xdr:nvSpPr>
        <xdr:cNvPr id="694" name="【公民館】&#10;一人当たり面積最大値テキスト">
          <a:extLst>
            <a:ext uri="{FF2B5EF4-FFF2-40B4-BE49-F238E27FC236}">
              <a16:creationId xmlns:a16="http://schemas.microsoft.com/office/drawing/2014/main" id="{00000000-0008-0000-0E00-0000B6020000}"/>
            </a:ext>
          </a:extLst>
        </xdr:cNvPr>
        <xdr:cNvSpPr txBox="1"/>
      </xdr:nvSpPr>
      <xdr:spPr>
        <a:xfrm>
          <a:off x="22199600" y="16826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78105</xdr:rowOff>
    </xdr:from>
    <xdr:to>
      <xdr:col>116</xdr:col>
      <xdr:colOff>152400</xdr:colOff>
      <xdr:row>99</xdr:row>
      <xdr:rowOff>78105</xdr:rowOff>
    </xdr:to>
    <xdr:cxnSp macro="">
      <xdr:nvCxnSpPr>
        <xdr:cNvPr id="695" name="直線コネクタ 694">
          <a:extLst>
            <a:ext uri="{FF2B5EF4-FFF2-40B4-BE49-F238E27FC236}">
              <a16:creationId xmlns:a16="http://schemas.microsoft.com/office/drawing/2014/main" id="{00000000-0008-0000-0E00-0000B7020000}"/>
            </a:ext>
          </a:extLst>
        </xdr:cNvPr>
        <xdr:cNvCxnSpPr/>
      </xdr:nvCxnSpPr>
      <xdr:spPr>
        <a:xfrm>
          <a:off x="22072600" y="1705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25416</xdr:rowOff>
    </xdr:from>
    <xdr:ext cx="469744" cy="259045"/>
    <xdr:sp macro="" textlink="">
      <xdr:nvSpPr>
        <xdr:cNvPr id="696" name="【公民館】&#10;一人当たり面積平均値テキスト">
          <a:extLst>
            <a:ext uri="{FF2B5EF4-FFF2-40B4-BE49-F238E27FC236}">
              <a16:creationId xmlns:a16="http://schemas.microsoft.com/office/drawing/2014/main" id="{00000000-0008-0000-0E00-0000B8020000}"/>
            </a:ext>
          </a:extLst>
        </xdr:cNvPr>
        <xdr:cNvSpPr txBox="1"/>
      </xdr:nvSpPr>
      <xdr:spPr>
        <a:xfrm>
          <a:off x="22199600" y="18027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2539</xdr:rowOff>
    </xdr:from>
    <xdr:to>
      <xdr:col>116</xdr:col>
      <xdr:colOff>114300</xdr:colOff>
      <xdr:row>106</xdr:row>
      <xdr:rowOff>104139</xdr:rowOff>
    </xdr:to>
    <xdr:sp macro="" textlink="">
      <xdr:nvSpPr>
        <xdr:cNvPr id="697" name="フローチャート: 判断 696">
          <a:extLst>
            <a:ext uri="{FF2B5EF4-FFF2-40B4-BE49-F238E27FC236}">
              <a16:creationId xmlns:a16="http://schemas.microsoft.com/office/drawing/2014/main" id="{00000000-0008-0000-0E00-0000B9020000}"/>
            </a:ext>
          </a:extLst>
        </xdr:cNvPr>
        <xdr:cNvSpPr/>
      </xdr:nvSpPr>
      <xdr:spPr>
        <a:xfrm>
          <a:off x="221107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52070</xdr:rowOff>
    </xdr:from>
    <xdr:to>
      <xdr:col>112</xdr:col>
      <xdr:colOff>38100</xdr:colOff>
      <xdr:row>106</xdr:row>
      <xdr:rowOff>153670</xdr:rowOff>
    </xdr:to>
    <xdr:sp macro="" textlink="">
      <xdr:nvSpPr>
        <xdr:cNvPr id="698" name="フローチャート: 判断 697">
          <a:extLst>
            <a:ext uri="{FF2B5EF4-FFF2-40B4-BE49-F238E27FC236}">
              <a16:creationId xmlns:a16="http://schemas.microsoft.com/office/drawing/2014/main" id="{00000000-0008-0000-0E00-0000BA020000}"/>
            </a:ext>
          </a:extLst>
        </xdr:cNvPr>
        <xdr:cNvSpPr/>
      </xdr:nvSpPr>
      <xdr:spPr>
        <a:xfrm>
          <a:off x="21272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74930</xdr:rowOff>
    </xdr:from>
    <xdr:to>
      <xdr:col>107</xdr:col>
      <xdr:colOff>101600</xdr:colOff>
      <xdr:row>107</xdr:row>
      <xdr:rowOff>5080</xdr:rowOff>
    </xdr:to>
    <xdr:sp macro="" textlink="">
      <xdr:nvSpPr>
        <xdr:cNvPr id="699" name="フローチャート: 判断 698">
          <a:extLst>
            <a:ext uri="{FF2B5EF4-FFF2-40B4-BE49-F238E27FC236}">
              <a16:creationId xmlns:a16="http://schemas.microsoft.com/office/drawing/2014/main" id="{00000000-0008-0000-0E00-0000BB020000}"/>
            </a:ext>
          </a:extLst>
        </xdr:cNvPr>
        <xdr:cNvSpPr/>
      </xdr:nvSpPr>
      <xdr:spPr>
        <a:xfrm>
          <a:off x="20383500" y="1824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00" name="テキスト ボックス 699">
          <a:extLst>
            <a:ext uri="{FF2B5EF4-FFF2-40B4-BE49-F238E27FC236}">
              <a16:creationId xmlns:a16="http://schemas.microsoft.com/office/drawing/2014/main" id="{00000000-0008-0000-0E00-0000BC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1" name="テキスト ボックス 700">
          <a:extLst>
            <a:ext uri="{FF2B5EF4-FFF2-40B4-BE49-F238E27FC236}">
              <a16:creationId xmlns:a16="http://schemas.microsoft.com/office/drawing/2014/main" id="{00000000-0008-0000-0E00-0000BD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2" name="テキスト ボックス 701">
          <a:extLst>
            <a:ext uri="{FF2B5EF4-FFF2-40B4-BE49-F238E27FC236}">
              <a16:creationId xmlns:a16="http://schemas.microsoft.com/office/drawing/2014/main" id="{00000000-0008-0000-0E00-0000BE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3" name="テキスト ボックス 702">
          <a:extLst>
            <a:ext uri="{FF2B5EF4-FFF2-40B4-BE49-F238E27FC236}">
              <a16:creationId xmlns:a16="http://schemas.microsoft.com/office/drawing/2014/main" id="{00000000-0008-0000-0E00-0000BF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4" name="テキスト ボックス 703">
          <a:extLst>
            <a:ext uri="{FF2B5EF4-FFF2-40B4-BE49-F238E27FC236}">
              <a16:creationId xmlns:a16="http://schemas.microsoft.com/office/drawing/2014/main" id="{00000000-0008-0000-0E00-0000C0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53975</xdr:rowOff>
    </xdr:from>
    <xdr:to>
      <xdr:col>116</xdr:col>
      <xdr:colOff>114300</xdr:colOff>
      <xdr:row>108</xdr:row>
      <xdr:rowOff>155575</xdr:rowOff>
    </xdr:to>
    <xdr:sp macro="" textlink="">
      <xdr:nvSpPr>
        <xdr:cNvPr id="705" name="楕円 704">
          <a:extLst>
            <a:ext uri="{FF2B5EF4-FFF2-40B4-BE49-F238E27FC236}">
              <a16:creationId xmlns:a16="http://schemas.microsoft.com/office/drawing/2014/main" id="{00000000-0008-0000-0E00-0000C1020000}"/>
            </a:ext>
          </a:extLst>
        </xdr:cNvPr>
        <xdr:cNvSpPr/>
      </xdr:nvSpPr>
      <xdr:spPr>
        <a:xfrm>
          <a:off x="22110700" y="1857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140352</xdr:rowOff>
    </xdr:from>
    <xdr:ext cx="469744" cy="259045"/>
    <xdr:sp macro="" textlink="">
      <xdr:nvSpPr>
        <xdr:cNvPr id="706" name="【公民館】&#10;一人当たり面積該当値テキスト">
          <a:extLst>
            <a:ext uri="{FF2B5EF4-FFF2-40B4-BE49-F238E27FC236}">
              <a16:creationId xmlns:a16="http://schemas.microsoft.com/office/drawing/2014/main" id="{00000000-0008-0000-0E00-0000C2020000}"/>
            </a:ext>
          </a:extLst>
        </xdr:cNvPr>
        <xdr:cNvSpPr txBox="1"/>
      </xdr:nvSpPr>
      <xdr:spPr>
        <a:xfrm>
          <a:off x="22199600" y="18485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53975</xdr:rowOff>
    </xdr:from>
    <xdr:to>
      <xdr:col>112</xdr:col>
      <xdr:colOff>38100</xdr:colOff>
      <xdr:row>108</xdr:row>
      <xdr:rowOff>155575</xdr:rowOff>
    </xdr:to>
    <xdr:sp macro="" textlink="">
      <xdr:nvSpPr>
        <xdr:cNvPr id="707" name="楕円 706">
          <a:extLst>
            <a:ext uri="{FF2B5EF4-FFF2-40B4-BE49-F238E27FC236}">
              <a16:creationId xmlns:a16="http://schemas.microsoft.com/office/drawing/2014/main" id="{00000000-0008-0000-0E00-0000C3020000}"/>
            </a:ext>
          </a:extLst>
        </xdr:cNvPr>
        <xdr:cNvSpPr/>
      </xdr:nvSpPr>
      <xdr:spPr>
        <a:xfrm>
          <a:off x="21272500" y="1857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104775</xdr:rowOff>
    </xdr:from>
    <xdr:to>
      <xdr:col>116</xdr:col>
      <xdr:colOff>63500</xdr:colOff>
      <xdr:row>108</xdr:row>
      <xdr:rowOff>104775</xdr:rowOff>
    </xdr:to>
    <xdr:cxnSp macro="">
      <xdr:nvCxnSpPr>
        <xdr:cNvPr id="708" name="直線コネクタ 707">
          <a:extLst>
            <a:ext uri="{FF2B5EF4-FFF2-40B4-BE49-F238E27FC236}">
              <a16:creationId xmlns:a16="http://schemas.microsoft.com/office/drawing/2014/main" id="{00000000-0008-0000-0E00-0000C4020000}"/>
            </a:ext>
          </a:extLst>
        </xdr:cNvPr>
        <xdr:cNvCxnSpPr/>
      </xdr:nvCxnSpPr>
      <xdr:spPr>
        <a:xfrm>
          <a:off x="21323300" y="186213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53975</xdr:rowOff>
    </xdr:from>
    <xdr:to>
      <xdr:col>107</xdr:col>
      <xdr:colOff>101600</xdr:colOff>
      <xdr:row>108</xdr:row>
      <xdr:rowOff>155575</xdr:rowOff>
    </xdr:to>
    <xdr:sp macro="" textlink="">
      <xdr:nvSpPr>
        <xdr:cNvPr id="709" name="楕円 708">
          <a:extLst>
            <a:ext uri="{FF2B5EF4-FFF2-40B4-BE49-F238E27FC236}">
              <a16:creationId xmlns:a16="http://schemas.microsoft.com/office/drawing/2014/main" id="{00000000-0008-0000-0E00-0000C5020000}"/>
            </a:ext>
          </a:extLst>
        </xdr:cNvPr>
        <xdr:cNvSpPr/>
      </xdr:nvSpPr>
      <xdr:spPr>
        <a:xfrm>
          <a:off x="20383500" y="1857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104775</xdr:rowOff>
    </xdr:from>
    <xdr:to>
      <xdr:col>111</xdr:col>
      <xdr:colOff>177800</xdr:colOff>
      <xdr:row>108</xdr:row>
      <xdr:rowOff>104775</xdr:rowOff>
    </xdr:to>
    <xdr:cxnSp macro="">
      <xdr:nvCxnSpPr>
        <xdr:cNvPr id="710" name="直線コネクタ 709">
          <a:extLst>
            <a:ext uri="{FF2B5EF4-FFF2-40B4-BE49-F238E27FC236}">
              <a16:creationId xmlns:a16="http://schemas.microsoft.com/office/drawing/2014/main" id="{00000000-0008-0000-0E00-0000C6020000}"/>
            </a:ext>
          </a:extLst>
        </xdr:cNvPr>
        <xdr:cNvCxnSpPr/>
      </xdr:nvCxnSpPr>
      <xdr:spPr>
        <a:xfrm>
          <a:off x="20434300" y="186213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170197</xdr:rowOff>
    </xdr:from>
    <xdr:ext cx="469744" cy="259045"/>
    <xdr:sp macro="" textlink="">
      <xdr:nvSpPr>
        <xdr:cNvPr id="711" name="n_1aveValue【公民館】&#10;一人当たり面積">
          <a:extLst>
            <a:ext uri="{FF2B5EF4-FFF2-40B4-BE49-F238E27FC236}">
              <a16:creationId xmlns:a16="http://schemas.microsoft.com/office/drawing/2014/main" id="{00000000-0008-0000-0E00-0000C7020000}"/>
            </a:ext>
          </a:extLst>
        </xdr:cNvPr>
        <xdr:cNvSpPr txBox="1"/>
      </xdr:nvSpPr>
      <xdr:spPr>
        <a:xfrm>
          <a:off x="21075727" y="1800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21607</xdr:rowOff>
    </xdr:from>
    <xdr:ext cx="469744" cy="259045"/>
    <xdr:sp macro="" textlink="">
      <xdr:nvSpPr>
        <xdr:cNvPr id="712" name="n_2aveValue【公民館】&#10;一人当たり面積">
          <a:extLst>
            <a:ext uri="{FF2B5EF4-FFF2-40B4-BE49-F238E27FC236}">
              <a16:creationId xmlns:a16="http://schemas.microsoft.com/office/drawing/2014/main" id="{00000000-0008-0000-0E00-0000C8020000}"/>
            </a:ext>
          </a:extLst>
        </xdr:cNvPr>
        <xdr:cNvSpPr txBox="1"/>
      </xdr:nvSpPr>
      <xdr:spPr>
        <a:xfrm>
          <a:off x="20199427" y="1802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146702</xdr:rowOff>
    </xdr:from>
    <xdr:ext cx="469744" cy="259045"/>
    <xdr:sp macro="" textlink="">
      <xdr:nvSpPr>
        <xdr:cNvPr id="713" name="n_1mainValue【公民館】&#10;一人当たり面積">
          <a:extLst>
            <a:ext uri="{FF2B5EF4-FFF2-40B4-BE49-F238E27FC236}">
              <a16:creationId xmlns:a16="http://schemas.microsoft.com/office/drawing/2014/main" id="{00000000-0008-0000-0E00-0000C9020000}"/>
            </a:ext>
          </a:extLst>
        </xdr:cNvPr>
        <xdr:cNvSpPr txBox="1"/>
      </xdr:nvSpPr>
      <xdr:spPr>
        <a:xfrm>
          <a:off x="21075727" y="18663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146702</xdr:rowOff>
    </xdr:from>
    <xdr:ext cx="469744" cy="259045"/>
    <xdr:sp macro="" textlink="">
      <xdr:nvSpPr>
        <xdr:cNvPr id="714" name="n_2mainValue【公民館】&#10;一人当たり面積">
          <a:extLst>
            <a:ext uri="{FF2B5EF4-FFF2-40B4-BE49-F238E27FC236}">
              <a16:creationId xmlns:a16="http://schemas.microsoft.com/office/drawing/2014/main" id="{00000000-0008-0000-0E00-0000CA020000}"/>
            </a:ext>
          </a:extLst>
        </xdr:cNvPr>
        <xdr:cNvSpPr txBox="1"/>
      </xdr:nvSpPr>
      <xdr:spPr>
        <a:xfrm>
          <a:off x="20199427" y="18663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5" name="正方形/長方形 714">
          <a:extLst>
            <a:ext uri="{FF2B5EF4-FFF2-40B4-BE49-F238E27FC236}">
              <a16:creationId xmlns:a16="http://schemas.microsoft.com/office/drawing/2014/main" id="{00000000-0008-0000-0E00-0000CB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6" name="正方形/長方形 715">
          <a:extLst>
            <a:ext uri="{FF2B5EF4-FFF2-40B4-BE49-F238E27FC236}">
              <a16:creationId xmlns:a16="http://schemas.microsoft.com/office/drawing/2014/main" id="{00000000-0008-0000-0E00-0000CC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7" name="テキスト ボックス 716">
          <a:extLst>
            <a:ext uri="{FF2B5EF4-FFF2-40B4-BE49-F238E27FC236}">
              <a16:creationId xmlns:a16="http://schemas.microsoft.com/office/drawing/2014/main" id="{00000000-0008-0000-0E00-0000CD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新庄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市では、平成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年度末に策定した公共施設等総合管理計画において公共施設等</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（道路・橋りょうは除く）</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の延べ床面積を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％削減するという目標を掲げ、老朽化した施設の集約化・複合化や除却を進めている。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latin typeface="ＭＳ Ｐゴシック" panose="020B0600070205080204" pitchFamily="50" charset="-128"/>
              <a:ea typeface="ＭＳ Ｐゴシック" panose="020B0600070205080204" pitchFamily="50" charset="-128"/>
            </a:rPr>
            <a:t>有形固定資産減価償却率については「保育所」が類似団体内平均値より大幅に高く、老朽化が目立っている。</a:t>
          </a:r>
          <a:br>
            <a:rPr kumimoji="1" lang="en-US" altLang="ja-JP" sz="1100">
              <a:latin typeface="ＭＳ Ｐゴシック" panose="020B0600070205080204" pitchFamily="50" charset="-128"/>
              <a:ea typeface="ＭＳ Ｐゴシック" panose="020B0600070205080204" pitchFamily="50" charset="-128"/>
            </a:rPr>
          </a:br>
          <a:r>
            <a:rPr kumimoji="1" lang="ja-JP" altLang="en-US" sz="1100">
              <a:latin typeface="ＭＳ Ｐゴシック" panose="020B0600070205080204" pitchFamily="50" charset="-128"/>
              <a:ea typeface="ＭＳ Ｐゴシック" panose="020B0600070205080204" pitchFamily="50" charset="-128"/>
            </a:rPr>
            <a:t>１人当たり延長や面積等のストック量については、類似団体内平均値と同程度または低くなっている。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山形県新庄市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36,347
36,015
222.85
17,789,764
17,098,893
687,808
9,460,954
14,700,527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37.5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F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F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F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a:extLst>
            <a:ext uri="{FF2B5EF4-FFF2-40B4-BE49-F238E27FC236}">
              <a16:creationId xmlns:a16="http://schemas.microsoft.com/office/drawing/2014/main" id="{00000000-0008-0000-0F00-000036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139700</xdr:rowOff>
    </xdr:from>
    <xdr:to>
      <xdr:col>24</xdr:col>
      <xdr:colOff>62865</xdr:colOff>
      <xdr:row>42</xdr:row>
      <xdr:rowOff>38100</xdr:rowOff>
    </xdr:to>
    <xdr:cxnSp macro="">
      <xdr:nvCxnSpPr>
        <xdr:cNvPr id="55" name="直線コネクタ 54">
          <a:extLst>
            <a:ext uri="{FF2B5EF4-FFF2-40B4-BE49-F238E27FC236}">
              <a16:creationId xmlns:a16="http://schemas.microsoft.com/office/drawing/2014/main" id="{00000000-0008-0000-0F00-000037000000}"/>
            </a:ext>
          </a:extLst>
        </xdr:cNvPr>
        <xdr:cNvCxnSpPr/>
      </xdr:nvCxnSpPr>
      <xdr:spPr>
        <a:xfrm flipV="1">
          <a:off x="4634865"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340478" cy="259045"/>
    <xdr:sp macro="" textlink="">
      <xdr:nvSpPr>
        <xdr:cNvPr id="56" name="【図書館】&#10;有形固定資産減価償却率最小値テキスト">
          <a:extLst>
            <a:ext uri="{FF2B5EF4-FFF2-40B4-BE49-F238E27FC236}">
              <a16:creationId xmlns:a16="http://schemas.microsoft.com/office/drawing/2014/main" id="{00000000-0008-0000-0F00-000038000000}"/>
            </a:ext>
          </a:extLst>
        </xdr:cNvPr>
        <xdr:cNvSpPr txBox="1"/>
      </xdr:nvSpPr>
      <xdr:spPr>
        <a:xfrm>
          <a:off x="4673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7" name="直線コネクタ 56">
          <a:extLst>
            <a:ext uri="{FF2B5EF4-FFF2-40B4-BE49-F238E27FC236}">
              <a16:creationId xmlns:a16="http://schemas.microsoft.com/office/drawing/2014/main" id="{00000000-0008-0000-0F00-000039000000}"/>
            </a:ext>
          </a:extLst>
        </xdr:cNvPr>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86377</xdr:rowOff>
    </xdr:from>
    <xdr:ext cx="469744" cy="259045"/>
    <xdr:sp macro="" textlink="">
      <xdr:nvSpPr>
        <xdr:cNvPr id="58" name="【図書館】&#10;有形固定資産減価償却率最大値テキスト">
          <a:extLst>
            <a:ext uri="{FF2B5EF4-FFF2-40B4-BE49-F238E27FC236}">
              <a16:creationId xmlns:a16="http://schemas.microsoft.com/office/drawing/2014/main" id="{00000000-0008-0000-0F00-00003A000000}"/>
            </a:ext>
          </a:extLst>
        </xdr:cNvPr>
        <xdr:cNvSpPr txBox="1"/>
      </xdr:nvSpPr>
      <xdr:spPr>
        <a:xfrm>
          <a:off x="4673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139700</xdr:rowOff>
    </xdr:from>
    <xdr:to>
      <xdr:col>24</xdr:col>
      <xdr:colOff>152400</xdr:colOff>
      <xdr:row>34</xdr:row>
      <xdr:rowOff>139700</xdr:rowOff>
    </xdr:to>
    <xdr:cxnSp macro="">
      <xdr:nvCxnSpPr>
        <xdr:cNvPr id="59" name="直線コネクタ 58">
          <a:extLst>
            <a:ext uri="{FF2B5EF4-FFF2-40B4-BE49-F238E27FC236}">
              <a16:creationId xmlns:a16="http://schemas.microsoft.com/office/drawing/2014/main" id="{00000000-0008-0000-0F00-00003B000000}"/>
            </a:ext>
          </a:extLst>
        </xdr:cNvPr>
        <xdr:cNvCxnSpPr/>
      </xdr:nvCxnSpPr>
      <xdr:spPr>
        <a:xfrm>
          <a:off x="4546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135907</xdr:rowOff>
    </xdr:from>
    <xdr:ext cx="405111" cy="259045"/>
    <xdr:sp macro="" textlink="">
      <xdr:nvSpPr>
        <xdr:cNvPr id="60" name="【図書館】&#10;有形固定資産減価償却率平均値テキスト">
          <a:extLst>
            <a:ext uri="{FF2B5EF4-FFF2-40B4-BE49-F238E27FC236}">
              <a16:creationId xmlns:a16="http://schemas.microsoft.com/office/drawing/2014/main" id="{00000000-0008-0000-0F00-00003C000000}"/>
            </a:ext>
          </a:extLst>
        </xdr:cNvPr>
        <xdr:cNvSpPr txBox="1"/>
      </xdr:nvSpPr>
      <xdr:spPr>
        <a:xfrm>
          <a:off x="4673600" y="6651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157480</xdr:rowOff>
    </xdr:from>
    <xdr:to>
      <xdr:col>24</xdr:col>
      <xdr:colOff>114300</xdr:colOff>
      <xdr:row>39</xdr:row>
      <xdr:rowOff>87630</xdr:rowOff>
    </xdr:to>
    <xdr:sp macro="" textlink="">
      <xdr:nvSpPr>
        <xdr:cNvPr id="61" name="フローチャート: 判断 60">
          <a:extLst>
            <a:ext uri="{FF2B5EF4-FFF2-40B4-BE49-F238E27FC236}">
              <a16:creationId xmlns:a16="http://schemas.microsoft.com/office/drawing/2014/main" id="{00000000-0008-0000-0F00-00003D000000}"/>
            </a:ext>
          </a:extLst>
        </xdr:cNvPr>
        <xdr:cNvSpPr/>
      </xdr:nvSpPr>
      <xdr:spPr>
        <a:xfrm>
          <a:off x="45847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156210</xdr:rowOff>
    </xdr:from>
    <xdr:to>
      <xdr:col>20</xdr:col>
      <xdr:colOff>38100</xdr:colOff>
      <xdr:row>39</xdr:row>
      <xdr:rowOff>86360</xdr:rowOff>
    </xdr:to>
    <xdr:sp macro="" textlink="">
      <xdr:nvSpPr>
        <xdr:cNvPr id="62" name="フローチャート: 判断 61">
          <a:extLst>
            <a:ext uri="{FF2B5EF4-FFF2-40B4-BE49-F238E27FC236}">
              <a16:creationId xmlns:a16="http://schemas.microsoft.com/office/drawing/2014/main" id="{00000000-0008-0000-0F00-00003E000000}"/>
            </a:ext>
          </a:extLst>
        </xdr:cNvPr>
        <xdr:cNvSpPr/>
      </xdr:nvSpPr>
      <xdr:spPr>
        <a:xfrm>
          <a:off x="3746500" y="667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142240</xdr:rowOff>
    </xdr:from>
    <xdr:to>
      <xdr:col>15</xdr:col>
      <xdr:colOff>101600</xdr:colOff>
      <xdr:row>39</xdr:row>
      <xdr:rowOff>72390</xdr:rowOff>
    </xdr:to>
    <xdr:sp macro="" textlink="">
      <xdr:nvSpPr>
        <xdr:cNvPr id="63" name="フローチャート: 判断 62">
          <a:extLst>
            <a:ext uri="{FF2B5EF4-FFF2-40B4-BE49-F238E27FC236}">
              <a16:creationId xmlns:a16="http://schemas.microsoft.com/office/drawing/2014/main" id="{00000000-0008-0000-0F00-00003F000000}"/>
            </a:ext>
          </a:extLst>
        </xdr:cNvPr>
        <xdr:cNvSpPr/>
      </xdr:nvSpPr>
      <xdr:spPr>
        <a:xfrm>
          <a:off x="2857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a:extLst>
            <a:ext uri="{FF2B5EF4-FFF2-40B4-BE49-F238E27FC236}">
              <a16:creationId xmlns:a16="http://schemas.microsoft.com/office/drawing/2014/main" id="{00000000-0008-0000-0F00-000040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00000000-0008-0000-0F00-000041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F00-000042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F00-000043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F00-000044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87630</xdr:rowOff>
    </xdr:from>
    <xdr:to>
      <xdr:col>24</xdr:col>
      <xdr:colOff>114300</xdr:colOff>
      <xdr:row>37</xdr:row>
      <xdr:rowOff>17780</xdr:rowOff>
    </xdr:to>
    <xdr:sp macro="" textlink="">
      <xdr:nvSpPr>
        <xdr:cNvPr id="69" name="楕円 68">
          <a:extLst>
            <a:ext uri="{FF2B5EF4-FFF2-40B4-BE49-F238E27FC236}">
              <a16:creationId xmlns:a16="http://schemas.microsoft.com/office/drawing/2014/main" id="{00000000-0008-0000-0F00-000045000000}"/>
            </a:ext>
          </a:extLst>
        </xdr:cNvPr>
        <xdr:cNvSpPr/>
      </xdr:nvSpPr>
      <xdr:spPr>
        <a:xfrm>
          <a:off x="4584700" y="625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110507</xdr:rowOff>
    </xdr:from>
    <xdr:ext cx="405111" cy="259045"/>
    <xdr:sp macro="" textlink="">
      <xdr:nvSpPr>
        <xdr:cNvPr id="70" name="【図書館】&#10;有形固定資産減価償却率該当値テキスト">
          <a:extLst>
            <a:ext uri="{FF2B5EF4-FFF2-40B4-BE49-F238E27FC236}">
              <a16:creationId xmlns:a16="http://schemas.microsoft.com/office/drawing/2014/main" id="{00000000-0008-0000-0F00-000046000000}"/>
            </a:ext>
          </a:extLst>
        </xdr:cNvPr>
        <xdr:cNvSpPr txBox="1"/>
      </xdr:nvSpPr>
      <xdr:spPr>
        <a:xfrm>
          <a:off x="4673600" y="6111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105410</xdr:rowOff>
    </xdr:from>
    <xdr:to>
      <xdr:col>20</xdr:col>
      <xdr:colOff>38100</xdr:colOff>
      <xdr:row>37</xdr:row>
      <xdr:rowOff>35560</xdr:rowOff>
    </xdr:to>
    <xdr:sp macro="" textlink="">
      <xdr:nvSpPr>
        <xdr:cNvPr id="71" name="楕円 70">
          <a:extLst>
            <a:ext uri="{FF2B5EF4-FFF2-40B4-BE49-F238E27FC236}">
              <a16:creationId xmlns:a16="http://schemas.microsoft.com/office/drawing/2014/main" id="{00000000-0008-0000-0F00-000047000000}"/>
            </a:ext>
          </a:extLst>
        </xdr:cNvPr>
        <xdr:cNvSpPr/>
      </xdr:nvSpPr>
      <xdr:spPr>
        <a:xfrm>
          <a:off x="3746500" y="627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138430</xdr:rowOff>
    </xdr:from>
    <xdr:to>
      <xdr:col>24</xdr:col>
      <xdr:colOff>63500</xdr:colOff>
      <xdr:row>36</xdr:row>
      <xdr:rowOff>156210</xdr:rowOff>
    </xdr:to>
    <xdr:cxnSp macro="">
      <xdr:nvCxnSpPr>
        <xdr:cNvPr id="72" name="直線コネクタ 71">
          <a:extLst>
            <a:ext uri="{FF2B5EF4-FFF2-40B4-BE49-F238E27FC236}">
              <a16:creationId xmlns:a16="http://schemas.microsoft.com/office/drawing/2014/main" id="{00000000-0008-0000-0F00-000048000000}"/>
            </a:ext>
          </a:extLst>
        </xdr:cNvPr>
        <xdr:cNvCxnSpPr/>
      </xdr:nvCxnSpPr>
      <xdr:spPr>
        <a:xfrm flipV="1">
          <a:off x="3797300" y="6310630"/>
          <a:ext cx="838200" cy="1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123190</xdr:rowOff>
    </xdr:from>
    <xdr:to>
      <xdr:col>15</xdr:col>
      <xdr:colOff>101600</xdr:colOff>
      <xdr:row>37</xdr:row>
      <xdr:rowOff>53340</xdr:rowOff>
    </xdr:to>
    <xdr:sp macro="" textlink="">
      <xdr:nvSpPr>
        <xdr:cNvPr id="73" name="楕円 72">
          <a:extLst>
            <a:ext uri="{FF2B5EF4-FFF2-40B4-BE49-F238E27FC236}">
              <a16:creationId xmlns:a16="http://schemas.microsoft.com/office/drawing/2014/main" id="{00000000-0008-0000-0F00-000049000000}"/>
            </a:ext>
          </a:extLst>
        </xdr:cNvPr>
        <xdr:cNvSpPr/>
      </xdr:nvSpPr>
      <xdr:spPr>
        <a:xfrm>
          <a:off x="2857500" y="629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156210</xdr:rowOff>
    </xdr:from>
    <xdr:to>
      <xdr:col>19</xdr:col>
      <xdr:colOff>177800</xdr:colOff>
      <xdr:row>37</xdr:row>
      <xdr:rowOff>2540</xdr:rowOff>
    </xdr:to>
    <xdr:cxnSp macro="">
      <xdr:nvCxnSpPr>
        <xdr:cNvPr id="74" name="直線コネクタ 73">
          <a:extLst>
            <a:ext uri="{FF2B5EF4-FFF2-40B4-BE49-F238E27FC236}">
              <a16:creationId xmlns:a16="http://schemas.microsoft.com/office/drawing/2014/main" id="{00000000-0008-0000-0F00-00004A000000}"/>
            </a:ext>
          </a:extLst>
        </xdr:cNvPr>
        <xdr:cNvCxnSpPr/>
      </xdr:nvCxnSpPr>
      <xdr:spPr>
        <a:xfrm flipV="1">
          <a:off x="2908300" y="6328410"/>
          <a:ext cx="889000" cy="1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77487</xdr:rowOff>
    </xdr:from>
    <xdr:ext cx="405111" cy="259045"/>
    <xdr:sp macro="" textlink="">
      <xdr:nvSpPr>
        <xdr:cNvPr id="75" name="n_1aveValue【図書館】&#10;有形固定資産減価償却率">
          <a:extLst>
            <a:ext uri="{FF2B5EF4-FFF2-40B4-BE49-F238E27FC236}">
              <a16:creationId xmlns:a16="http://schemas.microsoft.com/office/drawing/2014/main" id="{00000000-0008-0000-0F00-00004B000000}"/>
            </a:ext>
          </a:extLst>
        </xdr:cNvPr>
        <xdr:cNvSpPr txBox="1"/>
      </xdr:nvSpPr>
      <xdr:spPr>
        <a:xfrm>
          <a:off x="3582044" y="6764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63517</xdr:rowOff>
    </xdr:from>
    <xdr:ext cx="405111" cy="259045"/>
    <xdr:sp macro="" textlink="">
      <xdr:nvSpPr>
        <xdr:cNvPr id="76" name="n_2aveValue【図書館】&#10;有形固定資産減価償却率">
          <a:extLst>
            <a:ext uri="{FF2B5EF4-FFF2-40B4-BE49-F238E27FC236}">
              <a16:creationId xmlns:a16="http://schemas.microsoft.com/office/drawing/2014/main" id="{00000000-0008-0000-0F00-00004C000000}"/>
            </a:ext>
          </a:extLst>
        </xdr:cNvPr>
        <xdr:cNvSpPr txBox="1"/>
      </xdr:nvSpPr>
      <xdr:spPr>
        <a:xfrm>
          <a:off x="2705744" y="6750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52087</xdr:rowOff>
    </xdr:from>
    <xdr:ext cx="405111" cy="259045"/>
    <xdr:sp macro="" textlink="">
      <xdr:nvSpPr>
        <xdr:cNvPr id="77" name="n_1mainValue【図書館】&#10;有形固定資産減価償却率">
          <a:extLst>
            <a:ext uri="{FF2B5EF4-FFF2-40B4-BE49-F238E27FC236}">
              <a16:creationId xmlns:a16="http://schemas.microsoft.com/office/drawing/2014/main" id="{00000000-0008-0000-0F00-00004D000000}"/>
            </a:ext>
          </a:extLst>
        </xdr:cNvPr>
        <xdr:cNvSpPr txBox="1"/>
      </xdr:nvSpPr>
      <xdr:spPr>
        <a:xfrm>
          <a:off x="35820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69867</xdr:rowOff>
    </xdr:from>
    <xdr:ext cx="405111" cy="259045"/>
    <xdr:sp macro="" textlink="">
      <xdr:nvSpPr>
        <xdr:cNvPr id="78" name="n_2mainValue【図書館】&#10;有形固定資産減価償却率">
          <a:extLst>
            <a:ext uri="{FF2B5EF4-FFF2-40B4-BE49-F238E27FC236}">
              <a16:creationId xmlns:a16="http://schemas.microsoft.com/office/drawing/2014/main" id="{00000000-0008-0000-0F00-00004E000000}"/>
            </a:ext>
          </a:extLst>
        </xdr:cNvPr>
        <xdr:cNvSpPr txBox="1"/>
      </xdr:nvSpPr>
      <xdr:spPr>
        <a:xfrm>
          <a:off x="2705744" y="6070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9" name="正方形/長方形 78">
          <a:extLst>
            <a:ext uri="{FF2B5EF4-FFF2-40B4-BE49-F238E27FC236}">
              <a16:creationId xmlns:a16="http://schemas.microsoft.com/office/drawing/2014/main" id="{00000000-0008-0000-0F00-00004F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0" name="正方形/長方形 79">
          <a:extLst>
            <a:ext uri="{FF2B5EF4-FFF2-40B4-BE49-F238E27FC236}">
              <a16:creationId xmlns:a16="http://schemas.microsoft.com/office/drawing/2014/main" id="{00000000-0008-0000-0F00-000050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1" name="正方形/長方形 80">
          <a:extLst>
            <a:ext uri="{FF2B5EF4-FFF2-40B4-BE49-F238E27FC236}">
              <a16:creationId xmlns:a16="http://schemas.microsoft.com/office/drawing/2014/main" id="{00000000-0008-0000-0F00-000051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2" name="正方形/長方形 81">
          <a:extLst>
            <a:ext uri="{FF2B5EF4-FFF2-40B4-BE49-F238E27FC236}">
              <a16:creationId xmlns:a16="http://schemas.microsoft.com/office/drawing/2014/main" id="{00000000-0008-0000-0F00-000052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3" name="正方形/長方形 82">
          <a:extLst>
            <a:ext uri="{FF2B5EF4-FFF2-40B4-BE49-F238E27FC236}">
              <a16:creationId xmlns:a16="http://schemas.microsoft.com/office/drawing/2014/main" id="{00000000-0008-0000-0F00-000053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4" name="正方形/長方形 83">
          <a:extLst>
            <a:ext uri="{FF2B5EF4-FFF2-40B4-BE49-F238E27FC236}">
              <a16:creationId xmlns:a16="http://schemas.microsoft.com/office/drawing/2014/main" id="{00000000-0008-0000-0F00-000054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5" name="正方形/長方形 84">
          <a:extLst>
            <a:ext uri="{FF2B5EF4-FFF2-40B4-BE49-F238E27FC236}">
              <a16:creationId xmlns:a16="http://schemas.microsoft.com/office/drawing/2014/main" id="{00000000-0008-0000-0F00-000055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6" name="正方形/長方形 85">
          <a:extLst>
            <a:ext uri="{FF2B5EF4-FFF2-40B4-BE49-F238E27FC236}">
              <a16:creationId xmlns:a16="http://schemas.microsoft.com/office/drawing/2014/main" id="{00000000-0008-0000-0F00-000056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7" name="テキスト ボックス 86">
          <a:extLst>
            <a:ext uri="{FF2B5EF4-FFF2-40B4-BE49-F238E27FC236}">
              <a16:creationId xmlns:a16="http://schemas.microsoft.com/office/drawing/2014/main" id="{00000000-0008-0000-0F00-000057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8" name="直線コネクタ 87">
          <a:extLst>
            <a:ext uri="{FF2B5EF4-FFF2-40B4-BE49-F238E27FC236}">
              <a16:creationId xmlns:a16="http://schemas.microsoft.com/office/drawing/2014/main" id="{00000000-0008-0000-0F00-000058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9" name="直線コネクタ 88">
          <a:extLst>
            <a:ext uri="{FF2B5EF4-FFF2-40B4-BE49-F238E27FC236}">
              <a16:creationId xmlns:a16="http://schemas.microsoft.com/office/drawing/2014/main" id="{00000000-0008-0000-0F00-000059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0" name="テキスト ボックス 89">
          <a:extLst>
            <a:ext uri="{FF2B5EF4-FFF2-40B4-BE49-F238E27FC236}">
              <a16:creationId xmlns:a16="http://schemas.microsoft.com/office/drawing/2014/main" id="{00000000-0008-0000-0F00-00005A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1" name="直線コネクタ 90">
          <a:extLst>
            <a:ext uri="{FF2B5EF4-FFF2-40B4-BE49-F238E27FC236}">
              <a16:creationId xmlns:a16="http://schemas.microsoft.com/office/drawing/2014/main" id="{00000000-0008-0000-0F00-00005B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2" name="テキスト ボックス 91">
          <a:extLst>
            <a:ext uri="{FF2B5EF4-FFF2-40B4-BE49-F238E27FC236}">
              <a16:creationId xmlns:a16="http://schemas.microsoft.com/office/drawing/2014/main" id="{00000000-0008-0000-0F00-00005C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3" name="直線コネクタ 92">
          <a:extLst>
            <a:ext uri="{FF2B5EF4-FFF2-40B4-BE49-F238E27FC236}">
              <a16:creationId xmlns:a16="http://schemas.microsoft.com/office/drawing/2014/main" id="{00000000-0008-0000-0F00-00005D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4" name="テキスト ボックス 93">
          <a:extLst>
            <a:ext uri="{FF2B5EF4-FFF2-40B4-BE49-F238E27FC236}">
              <a16:creationId xmlns:a16="http://schemas.microsoft.com/office/drawing/2014/main" id="{00000000-0008-0000-0F00-00005E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5" name="直線コネクタ 94">
          <a:extLst>
            <a:ext uri="{FF2B5EF4-FFF2-40B4-BE49-F238E27FC236}">
              <a16:creationId xmlns:a16="http://schemas.microsoft.com/office/drawing/2014/main" id="{00000000-0008-0000-0F00-00005F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6" name="テキスト ボックス 95">
          <a:extLst>
            <a:ext uri="{FF2B5EF4-FFF2-40B4-BE49-F238E27FC236}">
              <a16:creationId xmlns:a16="http://schemas.microsoft.com/office/drawing/2014/main" id="{00000000-0008-0000-0F00-000060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7" name="直線コネクタ 96">
          <a:extLst>
            <a:ext uri="{FF2B5EF4-FFF2-40B4-BE49-F238E27FC236}">
              <a16:creationId xmlns:a16="http://schemas.microsoft.com/office/drawing/2014/main" id="{00000000-0008-0000-0F00-000061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8" name="テキスト ボックス 97">
          <a:extLst>
            <a:ext uri="{FF2B5EF4-FFF2-40B4-BE49-F238E27FC236}">
              <a16:creationId xmlns:a16="http://schemas.microsoft.com/office/drawing/2014/main" id="{00000000-0008-0000-0F00-000062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a:extLst>
            <a:ext uri="{FF2B5EF4-FFF2-40B4-BE49-F238E27FC236}">
              <a16:creationId xmlns:a16="http://schemas.microsoft.com/office/drawing/2014/main" id="{00000000-0008-0000-0F00-000063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0" name="テキスト ボックス 99">
          <a:extLst>
            <a:ext uri="{FF2B5EF4-FFF2-40B4-BE49-F238E27FC236}">
              <a16:creationId xmlns:a16="http://schemas.microsoft.com/office/drawing/2014/main" id="{00000000-0008-0000-0F00-000064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図書館】&#10;一人当たり面積グラフ枠">
          <a:extLst>
            <a:ext uri="{FF2B5EF4-FFF2-40B4-BE49-F238E27FC236}">
              <a16:creationId xmlns:a16="http://schemas.microsoft.com/office/drawing/2014/main" id="{00000000-0008-0000-0F00-000065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152400</xdr:rowOff>
    </xdr:from>
    <xdr:to>
      <xdr:col>54</xdr:col>
      <xdr:colOff>189865</xdr:colOff>
      <xdr:row>41</xdr:row>
      <xdr:rowOff>125730</xdr:rowOff>
    </xdr:to>
    <xdr:cxnSp macro="">
      <xdr:nvCxnSpPr>
        <xdr:cNvPr id="102" name="直線コネクタ 101">
          <a:extLst>
            <a:ext uri="{FF2B5EF4-FFF2-40B4-BE49-F238E27FC236}">
              <a16:creationId xmlns:a16="http://schemas.microsoft.com/office/drawing/2014/main" id="{00000000-0008-0000-0F00-000066000000}"/>
            </a:ext>
          </a:extLst>
        </xdr:cNvPr>
        <xdr:cNvCxnSpPr/>
      </xdr:nvCxnSpPr>
      <xdr:spPr>
        <a:xfrm flipV="1">
          <a:off x="10476865" y="563880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129557</xdr:rowOff>
    </xdr:from>
    <xdr:ext cx="469744" cy="259045"/>
    <xdr:sp macro="" textlink="">
      <xdr:nvSpPr>
        <xdr:cNvPr id="103" name="【図書館】&#10;一人当たり面積最小値テキスト">
          <a:extLst>
            <a:ext uri="{FF2B5EF4-FFF2-40B4-BE49-F238E27FC236}">
              <a16:creationId xmlns:a16="http://schemas.microsoft.com/office/drawing/2014/main" id="{00000000-0008-0000-0F00-000067000000}"/>
            </a:ext>
          </a:extLst>
        </xdr:cNvPr>
        <xdr:cNvSpPr txBox="1"/>
      </xdr:nvSpPr>
      <xdr:spPr>
        <a:xfrm>
          <a:off x="10515600" y="715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125730</xdr:rowOff>
    </xdr:from>
    <xdr:to>
      <xdr:col>55</xdr:col>
      <xdr:colOff>88900</xdr:colOff>
      <xdr:row>41</xdr:row>
      <xdr:rowOff>125730</xdr:rowOff>
    </xdr:to>
    <xdr:cxnSp macro="">
      <xdr:nvCxnSpPr>
        <xdr:cNvPr id="104" name="直線コネクタ 103">
          <a:extLst>
            <a:ext uri="{FF2B5EF4-FFF2-40B4-BE49-F238E27FC236}">
              <a16:creationId xmlns:a16="http://schemas.microsoft.com/office/drawing/2014/main" id="{00000000-0008-0000-0F00-000068000000}"/>
            </a:ext>
          </a:extLst>
        </xdr:cNvPr>
        <xdr:cNvCxnSpPr/>
      </xdr:nvCxnSpPr>
      <xdr:spPr>
        <a:xfrm>
          <a:off x="10388600" y="715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99077</xdr:rowOff>
    </xdr:from>
    <xdr:ext cx="469744" cy="259045"/>
    <xdr:sp macro="" textlink="">
      <xdr:nvSpPr>
        <xdr:cNvPr id="105" name="【図書館】&#10;一人当たり面積最大値テキスト">
          <a:extLst>
            <a:ext uri="{FF2B5EF4-FFF2-40B4-BE49-F238E27FC236}">
              <a16:creationId xmlns:a16="http://schemas.microsoft.com/office/drawing/2014/main" id="{00000000-0008-0000-0F00-000069000000}"/>
            </a:ext>
          </a:extLst>
        </xdr:cNvPr>
        <xdr:cNvSpPr txBox="1"/>
      </xdr:nvSpPr>
      <xdr:spPr>
        <a:xfrm>
          <a:off x="10515600" y="541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152400</xdr:rowOff>
    </xdr:from>
    <xdr:to>
      <xdr:col>55</xdr:col>
      <xdr:colOff>88900</xdr:colOff>
      <xdr:row>32</xdr:row>
      <xdr:rowOff>152400</xdr:rowOff>
    </xdr:to>
    <xdr:cxnSp macro="">
      <xdr:nvCxnSpPr>
        <xdr:cNvPr id="106" name="直線コネクタ 105">
          <a:extLst>
            <a:ext uri="{FF2B5EF4-FFF2-40B4-BE49-F238E27FC236}">
              <a16:creationId xmlns:a16="http://schemas.microsoft.com/office/drawing/2014/main" id="{00000000-0008-0000-0F00-00006A000000}"/>
            </a:ext>
          </a:extLst>
        </xdr:cNvPr>
        <xdr:cNvCxnSpPr/>
      </xdr:nvCxnSpPr>
      <xdr:spPr>
        <a:xfrm>
          <a:off x="103886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44467</xdr:rowOff>
    </xdr:from>
    <xdr:ext cx="469744" cy="259045"/>
    <xdr:sp macro="" textlink="">
      <xdr:nvSpPr>
        <xdr:cNvPr id="107" name="【図書館】&#10;一人当たり面積平均値テキスト">
          <a:extLst>
            <a:ext uri="{FF2B5EF4-FFF2-40B4-BE49-F238E27FC236}">
              <a16:creationId xmlns:a16="http://schemas.microsoft.com/office/drawing/2014/main" id="{00000000-0008-0000-0F00-00006B000000}"/>
            </a:ext>
          </a:extLst>
        </xdr:cNvPr>
        <xdr:cNvSpPr txBox="1"/>
      </xdr:nvSpPr>
      <xdr:spPr>
        <a:xfrm>
          <a:off x="10515600" y="6559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21590</xdr:rowOff>
    </xdr:from>
    <xdr:to>
      <xdr:col>55</xdr:col>
      <xdr:colOff>50800</xdr:colOff>
      <xdr:row>39</xdr:row>
      <xdr:rowOff>123190</xdr:rowOff>
    </xdr:to>
    <xdr:sp macro="" textlink="">
      <xdr:nvSpPr>
        <xdr:cNvPr id="108" name="フローチャート: 判断 107">
          <a:extLst>
            <a:ext uri="{FF2B5EF4-FFF2-40B4-BE49-F238E27FC236}">
              <a16:creationId xmlns:a16="http://schemas.microsoft.com/office/drawing/2014/main" id="{00000000-0008-0000-0F00-00006C000000}"/>
            </a:ext>
          </a:extLst>
        </xdr:cNvPr>
        <xdr:cNvSpPr/>
      </xdr:nvSpPr>
      <xdr:spPr>
        <a:xfrm>
          <a:off x="104267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52070</xdr:rowOff>
    </xdr:from>
    <xdr:to>
      <xdr:col>50</xdr:col>
      <xdr:colOff>165100</xdr:colOff>
      <xdr:row>39</xdr:row>
      <xdr:rowOff>153670</xdr:rowOff>
    </xdr:to>
    <xdr:sp macro="" textlink="">
      <xdr:nvSpPr>
        <xdr:cNvPr id="109" name="フローチャート: 判断 108">
          <a:extLst>
            <a:ext uri="{FF2B5EF4-FFF2-40B4-BE49-F238E27FC236}">
              <a16:creationId xmlns:a16="http://schemas.microsoft.com/office/drawing/2014/main" id="{00000000-0008-0000-0F00-00006D000000}"/>
            </a:ext>
          </a:extLst>
        </xdr:cNvPr>
        <xdr:cNvSpPr/>
      </xdr:nvSpPr>
      <xdr:spPr>
        <a:xfrm>
          <a:off x="9588500" y="673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59690</xdr:rowOff>
    </xdr:from>
    <xdr:to>
      <xdr:col>46</xdr:col>
      <xdr:colOff>38100</xdr:colOff>
      <xdr:row>39</xdr:row>
      <xdr:rowOff>161290</xdr:rowOff>
    </xdr:to>
    <xdr:sp macro="" textlink="">
      <xdr:nvSpPr>
        <xdr:cNvPr id="110" name="フローチャート: 判断 109">
          <a:extLst>
            <a:ext uri="{FF2B5EF4-FFF2-40B4-BE49-F238E27FC236}">
              <a16:creationId xmlns:a16="http://schemas.microsoft.com/office/drawing/2014/main" id="{00000000-0008-0000-0F00-00006E000000}"/>
            </a:ext>
          </a:extLst>
        </xdr:cNvPr>
        <xdr:cNvSpPr/>
      </xdr:nvSpPr>
      <xdr:spPr>
        <a:xfrm>
          <a:off x="8699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a:extLst>
            <a:ext uri="{FF2B5EF4-FFF2-40B4-BE49-F238E27FC236}">
              <a16:creationId xmlns:a16="http://schemas.microsoft.com/office/drawing/2014/main" id="{00000000-0008-0000-0F00-00006F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00000000-0008-0000-0F00-000070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00000000-0008-0000-0F00-000071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00000000-0008-0000-0F00-000072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00000000-0008-0000-0F00-000073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48260</xdr:rowOff>
    </xdr:from>
    <xdr:to>
      <xdr:col>55</xdr:col>
      <xdr:colOff>50800</xdr:colOff>
      <xdr:row>40</xdr:row>
      <xdr:rowOff>149860</xdr:rowOff>
    </xdr:to>
    <xdr:sp macro="" textlink="">
      <xdr:nvSpPr>
        <xdr:cNvPr id="116" name="楕円 115">
          <a:extLst>
            <a:ext uri="{FF2B5EF4-FFF2-40B4-BE49-F238E27FC236}">
              <a16:creationId xmlns:a16="http://schemas.microsoft.com/office/drawing/2014/main" id="{00000000-0008-0000-0F00-000074000000}"/>
            </a:ext>
          </a:extLst>
        </xdr:cNvPr>
        <xdr:cNvSpPr/>
      </xdr:nvSpPr>
      <xdr:spPr>
        <a:xfrm>
          <a:off x="104267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26687</xdr:rowOff>
    </xdr:from>
    <xdr:ext cx="469744" cy="259045"/>
    <xdr:sp macro="" textlink="">
      <xdr:nvSpPr>
        <xdr:cNvPr id="117" name="【図書館】&#10;一人当たり面積該当値テキスト">
          <a:extLst>
            <a:ext uri="{FF2B5EF4-FFF2-40B4-BE49-F238E27FC236}">
              <a16:creationId xmlns:a16="http://schemas.microsoft.com/office/drawing/2014/main" id="{00000000-0008-0000-0F00-000075000000}"/>
            </a:ext>
          </a:extLst>
        </xdr:cNvPr>
        <xdr:cNvSpPr txBox="1"/>
      </xdr:nvSpPr>
      <xdr:spPr>
        <a:xfrm>
          <a:off x="10515600" y="688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55880</xdr:rowOff>
    </xdr:from>
    <xdr:to>
      <xdr:col>50</xdr:col>
      <xdr:colOff>165100</xdr:colOff>
      <xdr:row>40</xdr:row>
      <xdr:rowOff>157480</xdr:rowOff>
    </xdr:to>
    <xdr:sp macro="" textlink="">
      <xdr:nvSpPr>
        <xdr:cNvPr id="118" name="楕円 117">
          <a:extLst>
            <a:ext uri="{FF2B5EF4-FFF2-40B4-BE49-F238E27FC236}">
              <a16:creationId xmlns:a16="http://schemas.microsoft.com/office/drawing/2014/main" id="{00000000-0008-0000-0F00-000076000000}"/>
            </a:ext>
          </a:extLst>
        </xdr:cNvPr>
        <xdr:cNvSpPr/>
      </xdr:nvSpPr>
      <xdr:spPr>
        <a:xfrm>
          <a:off x="9588500" y="691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99060</xdr:rowOff>
    </xdr:from>
    <xdr:to>
      <xdr:col>55</xdr:col>
      <xdr:colOff>0</xdr:colOff>
      <xdr:row>40</xdr:row>
      <xdr:rowOff>106680</xdr:rowOff>
    </xdr:to>
    <xdr:cxnSp macro="">
      <xdr:nvCxnSpPr>
        <xdr:cNvPr id="119" name="直線コネクタ 118">
          <a:extLst>
            <a:ext uri="{FF2B5EF4-FFF2-40B4-BE49-F238E27FC236}">
              <a16:creationId xmlns:a16="http://schemas.microsoft.com/office/drawing/2014/main" id="{00000000-0008-0000-0F00-000077000000}"/>
            </a:ext>
          </a:extLst>
        </xdr:cNvPr>
        <xdr:cNvCxnSpPr/>
      </xdr:nvCxnSpPr>
      <xdr:spPr>
        <a:xfrm flipV="1">
          <a:off x="9639300" y="69570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55880</xdr:rowOff>
    </xdr:from>
    <xdr:to>
      <xdr:col>46</xdr:col>
      <xdr:colOff>38100</xdr:colOff>
      <xdr:row>40</xdr:row>
      <xdr:rowOff>157480</xdr:rowOff>
    </xdr:to>
    <xdr:sp macro="" textlink="">
      <xdr:nvSpPr>
        <xdr:cNvPr id="120" name="楕円 119">
          <a:extLst>
            <a:ext uri="{FF2B5EF4-FFF2-40B4-BE49-F238E27FC236}">
              <a16:creationId xmlns:a16="http://schemas.microsoft.com/office/drawing/2014/main" id="{00000000-0008-0000-0F00-000078000000}"/>
            </a:ext>
          </a:extLst>
        </xdr:cNvPr>
        <xdr:cNvSpPr/>
      </xdr:nvSpPr>
      <xdr:spPr>
        <a:xfrm>
          <a:off x="8699500" y="691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106680</xdr:rowOff>
    </xdr:from>
    <xdr:to>
      <xdr:col>50</xdr:col>
      <xdr:colOff>114300</xdr:colOff>
      <xdr:row>40</xdr:row>
      <xdr:rowOff>106680</xdr:rowOff>
    </xdr:to>
    <xdr:cxnSp macro="">
      <xdr:nvCxnSpPr>
        <xdr:cNvPr id="121" name="直線コネクタ 120">
          <a:extLst>
            <a:ext uri="{FF2B5EF4-FFF2-40B4-BE49-F238E27FC236}">
              <a16:creationId xmlns:a16="http://schemas.microsoft.com/office/drawing/2014/main" id="{00000000-0008-0000-0F00-000079000000}"/>
            </a:ext>
          </a:extLst>
        </xdr:cNvPr>
        <xdr:cNvCxnSpPr/>
      </xdr:nvCxnSpPr>
      <xdr:spPr>
        <a:xfrm>
          <a:off x="8750300" y="69646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170197</xdr:rowOff>
    </xdr:from>
    <xdr:ext cx="469744" cy="259045"/>
    <xdr:sp macro="" textlink="">
      <xdr:nvSpPr>
        <xdr:cNvPr id="122" name="n_1aveValue【図書館】&#10;一人当たり面積">
          <a:extLst>
            <a:ext uri="{FF2B5EF4-FFF2-40B4-BE49-F238E27FC236}">
              <a16:creationId xmlns:a16="http://schemas.microsoft.com/office/drawing/2014/main" id="{00000000-0008-0000-0F00-00007A000000}"/>
            </a:ext>
          </a:extLst>
        </xdr:cNvPr>
        <xdr:cNvSpPr txBox="1"/>
      </xdr:nvSpPr>
      <xdr:spPr>
        <a:xfrm>
          <a:off x="9391727" y="651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6367</xdr:rowOff>
    </xdr:from>
    <xdr:ext cx="469744" cy="259045"/>
    <xdr:sp macro="" textlink="">
      <xdr:nvSpPr>
        <xdr:cNvPr id="123" name="n_2aveValue【図書館】&#10;一人当たり面積">
          <a:extLst>
            <a:ext uri="{FF2B5EF4-FFF2-40B4-BE49-F238E27FC236}">
              <a16:creationId xmlns:a16="http://schemas.microsoft.com/office/drawing/2014/main" id="{00000000-0008-0000-0F00-00007B000000}"/>
            </a:ext>
          </a:extLst>
        </xdr:cNvPr>
        <xdr:cNvSpPr txBox="1"/>
      </xdr:nvSpPr>
      <xdr:spPr>
        <a:xfrm>
          <a:off x="8515427" y="652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148607</xdr:rowOff>
    </xdr:from>
    <xdr:ext cx="469744" cy="259045"/>
    <xdr:sp macro="" textlink="">
      <xdr:nvSpPr>
        <xdr:cNvPr id="124" name="n_1mainValue【図書館】&#10;一人当たり面積">
          <a:extLst>
            <a:ext uri="{FF2B5EF4-FFF2-40B4-BE49-F238E27FC236}">
              <a16:creationId xmlns:a16="http://schemas.microsoft.com/office/drawing/2014/main" id="{00000000-0008-0000-0F00-00007C000000}"/>
            </a:ext>
          </a:extLst>
        </xdr:cNvPr>
        <xdr:cNvSpPr txBox="1"/>
      </xdr:nvSpPr>
      <xdr:spPr>
        <a:xfrm>
          <a:off x="9391727" y="700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148607</xdr:rowOff>
    </xdr:from>
    <xdr:ext cx="469744" cy="259045"/>
    <xdr:sp macro="" textlink="">
      <xdr:nvSpPr>
        <xdr:cNvPr id="125" name="n_2mainValue【図書館】&#10;一人当たり面積">
          <a:extLst>
            <a:ext uri="{FF2B5EF4-FFF2-40B4-BE49-F238E27FC236}">
              <a16:creationId xmlns:a16="http://schemas.microsoft.com/office/drawing/2014/main" id="{00000000-0008-0000-0F00-00007D000000}"/>
            </a:ext>
          </a:extLst>
        </xdr:cNvPr>
        <xdr:cNvSpPr txBox="1"/>
      </xdr:nvSpPr>
      <xdr:spPr>
        <a:xfrm>
          <a:off x="8515427" y="700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6" name="正方形/長方形 125">
          <a:extLst>
            <a:ext uri="{FF2B5EF4-FFF2-40B4-BE49-F238E27FC236}">
              <a16:creationId xmlns:a16="http://schemas.microsoft.com/office/drawing/2014/main" id="{00000000-0008-0000-0F00-00007E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7" name="正方形/長方形 126">
          <a:extLst>
            <a:ext uri="{FF2B5EF4-FFF2-40B4-BE49-F238E27FC236}">
              <a16:creationId xmlns:a16="http://schemas.microsoft.com/office/drawing/2014/main" id="{00000000-0008-0000-0F00-00007F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8" name="正方形/長方形 127">
          <a:extLst>
            <a:ext uri="{FF2B5EF4-FFF2-40B4-BE49-F238E27FC236}">
              <a16:creationId xmlns:a16="http://schemas.microsoft.com/office/drawing/2014/main" id="{00000000-0008-0000-0F00-000080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9" name="正方形/長方形 128">
          <a:extLst>
            <a:ext uri="{FF2B5EF4-FFF2-40B4-BE49-F238E27FC236}">
              <a16:creationId xmlns:a16="http://schemas.microsoft.com/office/drawing/2014/main" id="{00000000-0008-0000-0F00-000081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0" name="正方形/長方形 129">
          <a:extLst>
            <a:ext uri="{FF2B5EF4-FFF2-40B4-BE49-F238E27FC236}">
              <a16:creationId xmlns:a16="http://schemas.microsoft.com/office/drawing/2014/main" id="{00000000-0008-0000-0F00-000082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1" name="正方形/長方形 130">
          <a:extLst>
            <a:ext uri="{FF2B5EF4-FFF2-40B4-BE49-F238E27FC236}">
              <a16:creationId xmlns:a16="http://schemas.microsoft.com/office/drawing/2014/main" id="{00000000-0008-0000-0F00-000083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2" name="正方形/長方形 131">
          <a:extLst>
            <a:ext uri="{FF2B5EF4-FFF2-40B4-BE49-F238E27FC236}">
              <a16:creationId xmlns:a16="http://schemas.microsoft.com/office/drawing/2014/main" id="{00000000-0008-0000-0F00-000084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3" name="正方形/長方形 132">
          <a:extLst>
            <a:ext uri="{FF2B5EF4-FFF2-40B4-BE49-F238E27FC236}">
              <a16:creationId xmlns:a16="http://schemas.microsoft.com/office/drawing/2014/main" id="{00000000-0008-0000-0F00-000085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4" name="テキスト ボックス 133">
          <a:extLst>
            <a:ext uri="{FF2B5EF4-FFF2-40B4-BE49-F238E27FC236}">
              <a16:creationId xmlns:a16="http://schemas.microsoft.com/office/drawing/2014/main" id="{00000000-0008-0000-0F00-000086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5" name="直線コネクタ 134">
          <a:extLst>
            <a:ext uri="{FF2B5EF4-FFF2-40B4-BE49-F238E27FC236}">
              <a16:creationId xmlns:a16="http://schemas.microsoft.com/office/drawing/2014/main" id="{00000000-0008-0000-0F00-000087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6" name="テキスト ボックス 135">
          <a:extLst>
            <a:ext uri="{FF2B5EF4-FFF2-40B4-BE49-F238E27FC236}">
              <a16:creationId xmlns:a16="http://schemas.microsoft.com/office/drawing/2014/main" id="{00000000-0008-0000-0F00-000088000000}"/>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7" name="直線コネクタ 136">
          <a:extLst>
            <a:ext uri="{FF2B5EF4-FFF2-40B4-BE49-F238E27FC236}">
              <a16:creationId xmlns:a16="http://schemas.microsoft.com/office/drawing/2014/main" id="{00000000-0008-0000-0F00-000089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8" name="テキスト ボックス 137">
          <a:extLst>
            <a:ext uri="{FF2B5EF4-FFF2-40B4-BE49-F238E27FC236}">
              <a16:creationId xmlns:a16="http://schemas.microsoft.com/office/drawing/2014/main" id="{00000000-0008-0000-0F00-00008A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9" name="直線コネクタ 138">
          <a:extLst>
            <a:ext uri="{FF2B5EF4-FFF2-40B4-BE49-F238E27FC236}">
              <a16:creationId xmlns:a16="http://schemas.microsoft.com/office/drawing/2014/main" id="{00000000-0008-0000-0F00-00008B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0" name="テキスト ボックス 139">
          <a:extLst>
            <a:ext uri="{FF2B5EF4-FFF2-40B4-BE49-F238E27FC236}">
              <a16:creationId xmlns:a16="http://schemas.microsoft.com/office/drawing/2014/main" id="{00000000-0008-0000-0F00-00008C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1" name="直線コネクタ 140">
          <a:extLst>
            <a:ext uri="{FF2B5EF4-FFF2-40B4-BE49-F238E27FC236}">
              <a16:creationId xmlns:a16="http://schemas.microsoft.com/office/drawing/2014/main" id="{00000000-0008-0000-0F00-00008D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2" name="テキスト ボックス 141">
          <a:extLst>
            <a:ext uri="{FF2B5EF4-FFF2-40B4-BE49-F238E27FC236}">
              <a16:creationId xmlns:a16="http://schemas.microsoft.com/office/drawing/2014/main" id="{00000000-0008-0000-0F00-00008E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3" name="直線コネクタ 142">
          <a:extLst>
            <a:ext uri="{FF2B5EF4-FFF2-40B4-BE49-F238E27FC236}">
              <a16:creationId xmlns:a16="http://schemas.microsoft.com/office/drawing/2014/main" id="{00000000-0008-0000-0F00-00008F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4" name="テキスト ボックス 143">
          <a:extLst>
            <a:ext uri="{FF2B5EF4-FFF2-40B4-BE49-F238E27FC236}">
              <a16:creationId xmlns:a16="http://schemas.microsoft.com/office/drawing/2014/main" id="{00000000-0008-0000-0F00-000090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5" name="直線コネクタ 144">
          <a:extLst>
            <a:ext uri="{FF2B5EF4-FFF2-40B4-BE49-F238E27FC236}">
              <a16:creationId xmlns:a16="http://schemas.microsoft.com/office/drawing/2014/main" id="{00000000-0008-0000-0F00-000091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6" name="テキスト ボックス 145">
          <a:extLst>
            <a:ext uri="{FF2B5EF4-FFF2-40B4-BE49-F238E27FC236}">
              <a16:creationId xmlns:a16="http://schemas.microsoft.com/office/drawing/2014/main" id="{00000000-0008-0000-0F00-000092000000}"/>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7" name="直線コネクタ 146">
          <a:extLst>
            <a:ext uri="{FF2B5EF4-FFF2-40B4-BE49-F238E27FC236}">
              <a16:creationId xmlns:a16="http://schemas.microsoft.com/office/drawing/2014/main" id="{00000000-0008-0000-0F00-000093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8" name="テキスト ボックス 147">
          <a:extLst>
            <a:ext uri="{FF2B5EF4-FFF2-40B4-BE49-F238E27FC236}">
              <a16:creationId xmlns:a16="http://schemas.microsoft.com/office/drawing/2014/main" id="{00000000-0008-0000-0F00-000094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9" name="【体育館・プール】&#10;有形固定資産減価償却率グラフ枠">
          <a:extLst>
            <a:ext uri="{FF2B5EF4-FFF2-40B4-BE49-F238E27FC236}">
              <a16:creationId xmlns:a16="http://schemas.microsoft.com/office/drawing/2014/main" id="{00000000-0008-0000-0F00-000095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121920</xdr:rowOff>
    </xdr:from>
    <xdr:to>
      <xdr:col>24</xdr:col>
      <xdr:colOff>62865</xdr:colOff>
      <xdr:row>63</xdr:row>
      <xdr:rowOff>160020</xdr:rowOff>
    </xdr:to>
    <xdr:cxnSp macro="">
      <xdr:nvCxnSpPr>
        <xdr:cNvPr id="150" name="直線コネクタ 149">
          <a:extLst>
            <a:ext uri="{FF2B5EF4-FFF2-40B4-BE49-F238E27FC236}">
              <a16:creationId xmlns:a16="http://schemas.microsoft.com/office/drawing/2014/main" id="{00000000-0008-0000-0F00-000096000000}"/>
            </a:ext>
          </a:extLst>
        </xdr:cNvPr>
        <xdr:cNvCxnSpPr/>
      </xdr:nvCxnSpPr>
      <xdr:spPr>
        <a:xfrm flipV="1">
          <a:off x="4634865" y="955167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163847</xdr:rowOff>
    </xdr:from>
    <xdr:ext cx="405111" cy="259045"/>
    <xdr:sp macro="" textlink="">
      <xdr:nvSpPr>
        <xdr:cNvPr id="151" name="【体育館・プール】&#10;有形固定資産減価償却率最小値テキスト">
          <a:extLst>
            <a:ext uri="{FF2B5EF4-FFF2-40B4-BE49-F238E27FC236}">
              <a16:creationId xmlns:a16="http://schemas.microsoft.com/office/drawing/2014/main" id="{00000000-0008-0000-0F00-000097000000}"/>
            </a:ext>
          </a:extLst>
        </xdr:cNvPr>
        <xdr:cNvSpPr txBox="1"/>
      </xdr:nvSpPr>
      <xdr:spPr>
        <a:xfrm>
          <a:off x="4673600" y="1096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160020</xdr:rowOff>
    </xdr:from>
    <xdr:to>
      <xdr:col>24</xdr:col>
      <xdr:colOff>152400</xdr:colOff>
      <xdr:row>63</xdr:row>
      <xdr:rowOff>160020</xdr:rowOff>
    </xdr:to>
    <xdr:cxnSp macro="">
      <xdr:nvCxnSpPr>
        <xdr:cNvPr id="152" name="直線コネクタ 151">
          <a:extLst>
            <a:ext uri="{FF2B5EF4-FFF2-40B4-BE49-F238E27FC236}">
              <a16:creationId xmlns:a16="http://schemas.microsoft.com/office/drawing/2014/main" id="{00000000-0008-0000-0F00-000098000000}"/>
            </a:ext>
          </a:extLst>
        </xdr:cNvPr>
        <xdr:cNvCxnSpPr/>
      </xdr:nvCxnSpPr>
      <xdr:spPr>
        <a:xfrm>
          <a:off x="4546600" y="1096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68597</xdr:rowOff>
    </xdr:from>
    <xdr:ext cx="405111" cy="259045"/>
    <xdr:sp macro="" textlink="">
      <xdr:nvSpPr>
        <xdr:cNvPr id="153" name="【体育館・プール】&#10;有形固定資産減価償却率最大値テキスト">
          <a:extLst>
            <a:ext uri="{FF2B5EF4-FFF2-40B4-BE49-F238E27FC236}">
              <a16:creationId xmlns:a16="http://schemas.microsoft.com/office/drawing/2014/main" id="{00000000-0008-0000-0F00-000099000000}"/>
            </a:ext>
          </a:extLst>
        </xdr:cNvPr>
        <xdr:cNvSpPr txBox="1"/>
      </xdr:nvSpPr>
      <xdr:spPr>
        <a:xfrm>
          <a:off x="4673600" y="932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121920</xdr:rowOff>
    </xdr:from>
    <xdr:to>
      <xdr:col>24</xdr:col>
      <xdr:colOff>152400</xdr:colOff>
      <xdr:row>55</xdr:row>
      <xdr:rowOff>121920</xdr:rowOff>
    </xdr:to>
    <xdr:cxnSp macro="">
      <xdr:nvCxnSpPr>
        <xdr:cNvPr id="154" name="直線コネクタ 153">
          <a:extLst>
            <a:ext uri="{FF2B5EF4-FFF2-40B4-BE49-F238E27FC236}">
              <a16:creationId xmlns:a16="http://schemas.microsoft.com/office/drawing/2014/main" id="{00000000-0008-0000-0F00-00009A000000}"/>
            </a:ext>
          </a:extLst>
        </xdr:cNvPr>
        <xdr:cNvCxnSpPr/>
      </xdr:nvCxnSpPr>
      <xdr:spPr>
        <a:xfrm>
          <a:off x="4546600" y="955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126382</xdr:rowOff>
    </xdr:from>
    <xdr:ext cx="405111" cy="259045"/>
    <xdr:sp macro="" textlink="">
      <xdr:nvSpPr>
        <xdr:cNvPr id="155" name="【体育館・プール】&#10;有形固定資産減価償却率平均値テキスト">
          <a:extLst>
            <a:ext uri="{FF2B5EF4-FFF2-40B4-BE49-F238E27FC236}">
              <a16:creationId xmlns:a16="http://schemas.microsoft.com/office/drawing/2014/main" id="{00000000-0008-0000-0F00-00009B000000}"/>
            </a:ext>
          </a:extLst>
        </xdr:cNvPr>
        <xdr:cNvSpPr txBox="1"/>
      </xdr:nvSpPr>
      <xdr:spPr>
        <a:xfrm>
          <a:off x="4673600" y="10070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103505</xdr:rowOff>
    </xdr:from>
    <xdr:to>
      <xdr:col>24</xdr:col>
      <xdr:colOff>114300</xdr:colOff>
      <xdr:row>60</xdr:row>
      <xdr:rowOff>33655</xdr:rowOff>
    </xdr:to>
    <xdr:sp macro="" textlink="">
      <xdr:nvSpPr>
        <xdr:cNvPr id="156" name="フローチャート: 判断 155">
          <a:extLst>
            <a:ext uri="{FF2B5EF4-FFF2-40B4-BE49-F238E27FC236}">
              <a16:creationId xmlns:a16="http://schemas.microsoft.com/office/drawing/2014/main" id="{00000000-0008-0000-0F00-00009C000000}"/>
            </a:ext>
          </a:extLst>
        </xdr:cNvPr>
        <xdr:cNvSpPr/>
      </xdr:nvSpPr>
      <xdr:spPr>
        <a:xfrm>
          <a:off x="45847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122555</xdr:rowOff>
    </xdr:from>
    <xdr:to>
      <xdr:col>20</xdr:col>
      <xdr:colOff>38100</xdr:colOff>
      <xdr:row>60</xdr:row>
      <xdr:rowOff>52705</xdr:rowOff>
    </xdr:to>
    <xdr:sp macro="" textlink="">
      <xdr:nvSpPr>
        <xdr:cNvPr id="157" name="フローチャート: 判断 156">
          <a:extLst>
            <a:ext uri="{FF2B5EF4-FFF2-40B4-BE49-F238E27FC236}">
              <a16:creationId xmlns:a16="http://schemas.microsoft.com/office/drawing/2014/main" id="{00000000-0008-0000-0F00-00009D000000}"/>
            </a:ext>
          </a:extLst>
        </xdr:cNvPr>
        <xdr:cNvSpPr/>
      </xdr:nvSpPr>
      <xdr:spPr>
        <a:xfrm>
          <a:off x="3746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21590</xdr:rowOff>
    </xdr:from>
    <xdr:to>
      <xdr:col>15</xdr:col>
      <xdr:colOff>101600</xdr:colOff>
      <xdr:row>60</xdr:row>
      <xdr:rowOff>123190</xdr:rowOff>
    </xdr:to>
    <xdr:sp macro="" textlink="">
      <xdr:nvSpPr>
        <xdr:cNvPr id="158" name="フローチャート: 判断 157">
          <a:extLst>
            <a:ext uri="{FF2B5EF4-FFF2-40B4-BE49-F238E27FC236}">
              <a16:creationId xmlns:a16="http://schemas.microsoft.com/office/drawing/2014/main" id="{00000000-0008-0000-0F00-00009E000000}"/>
            </a:ext>
          </a:extLst>
        </xdr:cNvPr>
        <xdr:cNvSpPr/>
      </xdr:nvSpPr>
      <xdr:spPr>
        <a:xfrm>
          <a:off x="28575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9" name="テキスト ボックス 158">
          <a:extLst>
            <a:ext uri="{FF2B5EF4-FFF2-40B4-BE49-F238E27FC236}">
              <a16:creationId xmlns:a16="http://schemas.microsoft.com/office/drawing/2014/main" id="{00000000-0008-0000-0F00-00009F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0" name="テキスト ボックス 159">
          <a:extLst>
            <a:ext uri="{FF2B5EF4-FFF2-40B4-BE49-F238E27FC236}">
              <a16:creationId xmlns:a16="http://schemas.microsoft.com/office/drawing/2014/main" id="{00000000-0008-0000-0F00-0000A0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1" name="テキスト ボックス 160">
          <a:extLst>
            <a:ext uri="{FF2B5EF4-FFF2-40B4-BE49-F238E27FC236}">
              <a16:creationId xmlns:a16="http://schemas.microsoft.com/office/drawing/2014/main" id="{00000000-0008-0000-0F00-0000A1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2" name="テキスト ボックス 161">
          <a:extLst>
            <a:ext uri="{FF2B5EF4-FFF2-40B4-BE49-F238E27FC236}">
              <a16:creationId xmlns:a16="http://schemas.microsoft.com/office/drawing/2014/main" id="{00000000-0008-0000-0F00-0000A2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3" name="テキスト ボックス 162">
          <a:extLst>
            <a:ext uri="{FF2B5EF4-FFF2-40B4-BE49-F238E27FC236}">
              <a16:creationId xmlns:a16="http://schemas.microsoft.com/office/drawing/2014/main" id="{00000000-0008-0000-0F00-0000A3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4445</xdr:rowOff>
    </xdr:from>
    <xdr:to>
      <xdr:col>24</xdr:col>
      <xdr:colOff>114300</xdr:colOff>
      <xdr:row>61</xdr:row>
      <xdr:rowOff>106045</xdr:rowOff>
    </xdr:to>
    <xdr:sp macro="" textlink="">
      <xdr:nvSpPr>
        <xdr:cNvPr id="164" name="楕円 163">
          <a:extLst>
            <a:ext uri="{FF2B5EF4-FFF2-40B4-BE49-F238E27FC236}">
              <a16:creationId xmlns:a16="http://schemas.microsoft.com/office/drawing/2014/main" id="{00000000-0008-0000-0F00-0000A4000000}"/>
            </a:ext>
          </a:extLst>
        </xdr:cNvPr>
        <xdr:cNvSpPr/>
      </xdr:nvSpPr>
      <xdr:spPr>
        <a:xfrm>
          <a:off x="4584700" y="1046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154322</xdr:rowOff>
    </xdr:from>
    <xdr:ext cx="405111" cy="259045"/>
    <xdr:sp macro="" textlink="">
      <xdr:nvSpPr>
        <xdr:cNvPr id="165" name="【体育館・プール】&#10;有形固定資産減価償却率該当値テキスト">
          <a:extLst>
            <a:ext uri="{FF2B5EF4-FFF2-40B4-BE49-F238E27FC236}">
              <a16:creationId xmlns:a16="http://schemas.microsoft.com/office/drawing/2014/main" id="{00000000-0008-0000-0F00-0000A5000000}"/>
            </a:ext>
          </a:extLst>
        </xdr:cNvPr>
        <xdr:cNvSpPr txBox="1"/>
      </xdr:nvSpPr>
      <xdr:spPr>
        <a:xfrm>
          <a:off x="4673600" y="1044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50165</xdr:rowOff>
    </xdr:from>
    <xdr:to>
      <xdr:col>20</xdr:col>
      <xdr:colOff>38100</xdr:colOff>
      <xdr:row>61</xdr:row>
      <xdr:rowOff>151765</xdr:rowOff>
    </xdr:to>
    <xdr:sp macro="" textlink="">
      <xdr:nvSpPr>
        <xdr:cNvPr id="166" name="楕円 165">
          <a:extLst>
            <a:ext uri="{FF2B5EF4-FFF2-40B4-BE49-F238E27FC236}">
              <a16:creationId xmlns:a16="http://schemas.microsoft.com/office/drawing/2014/main" id="{00000000-0008-0000-0F00-0000A6000000}"/>
            </a:ext>
          </a:extLst>
        </xdr:cNvPr>
        <xdr:cNvSpPr/>
      </xdr:nvSpPr>
      <xdr:spPr>
        <a:xfrm>
          <a:off x="3746500" y="1050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55245</xdr:rowOff>
    </xdr:from>
    <xdr:to>
      <xdr:col>24</xdr:col>
      <xdr:colOff>63500</xdr:colOff>
      <xdr:row>61</xdr:row>
      <xdr:rowOff>100965</xdr:rowOff>
    </xdr:to>
    <xdr:cxnSp macro="">
      <xdr:nvCxnSpPr>
        <xdr:cNvPr id="167" name="直線コネクタ 166">
          <a:extLst>
            <a:ext uri="{FF2B5EF4-FFF2-40B4-BE49-F238E27FC236}">
              <a16:creationId xmlns:a16="http://schemas.microsoft.com/office/drawing/2014/main" id="{00000000-0008-0000-0F00-0000A7000000}"/>
            </a:ext>
          </a:extLst>
        </xdr:cNvPr>
        <xdr:cNvCxnSpPr/>
      </xdr:nvCxnSpPr>
      <xdr:spPr>
        <a:xfrm flipV="1">
          <a:off x="3797300" y="1051369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95885</xdr:rowOff>
    </xdr:from>
    <xdr:to>
      <xdr:col>15</xdr:col>
      <xdr:colOff>101600</xdr:colOff>
      <xdr:row>62</xdr:row>
      <xdr:rowOff>26035</xdr:rowOff>
    </xdr:to>
    <xdr:sp macro="" textlink="">
      <xdr:nvSpPr>
        <xdr:cNvPr id="168" name="楕円 167">
          <a:extLst>
            <a:ext uri="{FF2B5EF4-FFF2-40B4-BE49-F238E27FC236}">
              <a16:creationId xmlns:a16="http://schemas.microsoft.com/office/drawing/2014/main" id="{00000000-0008-0000-0F00-0000A8000000}"/>
            </a:ext>
          </a:extLst>
        </xdr:cNvPr>
        <xdr:cNvSpPr/>
      </xdr:nvSpPr>
      <xdr:spPr>
        <a:xfrm>
          <a:off x="2857500" y="1055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100965</xdr:rowOff>
    </xdr:from>
    <xdr:to>
      <xdr:col>19</xdr:col>
      <xdr:colOff>177800</xdr:colOff>
      <xdr:row>61</xdr:row>
      <xdr:rowOff>146685</xdr:rowOff>
    </xdr:to>
    <xdr:cxnSp macro="">
      <xdr:nvCxnSpPr>
        <xdr:cNvPr id="169" name="直線コネクタ 168">
          <a:extLst>
            <a:ext uri="{FF2B5EF4-FFF2-40B4-BE49-F238E27FC236}">
              <a16:creationId xmlns:a16="http://schemas.microsoft.com/office/drawing/2014/main" id="{00000000-0008-0000-0F00-0000A9000000}"/>
            </a:ext>
          </a:extLst>
        </xdr:cNvPr>
        <xdr:cNvCxnSpPr/>
      </xdr:nvCxnSpPr>
      <xdr:spPr>
        <a:xfrm flipV="1">
          <a:off x="2908300" y="1055941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69232</xdr:rowOff>
    </xdr:from>
    <xdr:ext cx="405111" cy="259045"/>
    <xdr:sp macro="" textlink="">
      <xdr:nvSpPr>
        <xdr:cNvPr id="170" name="n_1aveValue【体育館・プール】&#10;有形固定資産減価償却率">
          <a:extLst>
            <a:ext uri="{FF2B5EF4-FFF2-40B4-BE49-F238E27FC236}">
              <a16:creationId xmlns:a16="http://schemas.microsoft.com/office/drawing/2014/main" id="{00000000-0008-0000-0F00-0000AA000000}"/>
            </a:ext>
          </a:extLst>
        </xdr:cNvPr>
        <xdr:cNvSpPr txBox="1"/>
      </xdr:nvSpPr>
      <xdr:spPr>
        <a:xfrm>
          <a:off x="35820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139717</xdr:rowOff>
    </xdr:from>
    <xdr:ext cx="405111" cy="259045"/>
    <xdr:sp macro="" textlink="">
      <xdr:nvSpPr>
        <xdr:cNvPr id="171" name="n_2aveValue【体育館・プール】&#10;有形固定資産減価償却率">
          <a:extLst>
            <a:ext uri="{FF2B5EF4-FFF2-40B4-BE49-F238E27FC236}">
              <a16:creationId xmlns:a16="http://schemas.microsoft.com/office/drawing/2014/main" id="{00000000-0008-0000-0F00-0000AB000000}"/>
            </a:ext>
          </a:extLst>
        </xdr:cNvPr>
        <xdr:cNvSpPr txBox="1"/>
      </xdr:nvSpPr>
      <xdr:spPr>
        <a:xfrm>
          <a:off x="2705744" y="1008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142892</xdr:rowOff>
    </xdr:from>
    <xdr:ext cx="405111" cy="259045"/>
    <xdr:sp macro="" textlink="">
      <xdr:nvSpPr>
        <xdr:cNvPr id="172" name="n_1mainValue【体育館・プール】&#10;有形固定資産減価償却率">
          <a:extLst>
            <a:ext uri="{FF2B5EF4-FFF2-40B4-BE49-F238E27FC236}">
              <a16:creationId xmlns:a16="http://schemas.microsoft.com/office/drawing/2014/main" id="{00000000-0008-0000-0F00-0000AC000000}"/>
            </a:ext>
          </a:extLst>
        </xdr:cNvPr>
        <xdr:cNvSpPr txBox="1"/>
      </xdr:nvSpPr>
      <xdr:spPr>
        <a:xfrm>
          <a:off x="3582044" y="10601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17162</xdr:rowOff>
    </xdr:from>
    <xdr:ext cx="405111" cy="259045"/>
    <xdr:sp macro="" textlink="">
      <xdr:nvSpPr>
        <xdr:cNvPr id="173" name="n_2mainValue【体育館・プール】&#10;有形固定資産減価償却率">
          <a:extLst>
            <a:ext uri="{FF2B5EF4-FFF2-40B4-BE49-F238E27FC236}">
              <a16:creationId xmlns:a16="http://schemas.microsoft.com/office/drawing/2014/main" id="{00000000-0008-0000-0F00-0000AD000000}"/>
            </a:ext>
          </a:extLst>
        </xdr:cNvPr>
        <xdr:cNvSpPr txBox="1"/>
      </xdr:nvSpPr>
      <xdr:spPr>
        <a:xfrm>
          <a:off x="2705744" y="10647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4" name="正方形/長方形 173">
          <a:extLst>
            <a:ext uri="{FF2B5EF4-FFF2-40B4-BE49-F238E27FC236}">
              <a16:creationId xmlns:a16="http://schemas.microsoft.com/office/drawing/2014/main" id="{00000000-0008-0000-0F00-0000AE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5" name="正方形/長方形 174">
          <a:extLst>
            <a:ext uri="{FF2B5EF4-FFF2-40B4-BE49-F238E27FC236}">
              <a16:creationId xmlns:a16="http://schemas.microsoft.com/office/drawing/2014/main" id="{00000000-0008-0000-0F00-0000AF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6" name="正方形/長方形 175">
          <a:extLst>
            <a:ext uri="{FF2B5EF4-FFF2-40B4-BE49-F238E27FC236}">
              <a16:creationId xmlns:a16="http://schemas.microsoft.com/office/drawing/2014/main" id="{00000000-0008-0000-0F00-0000B0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7" name="正方形/長方形 176">
          <a:extLst>
            <a:ext uri="{FF2B5EF4-FFF2-40B4-BE49-F238E27FC236}">
              <a16:creationId xmlns:a16="http://schemas.microsoft.com/office/drawing/2014/main" id="{00000000-0008-0000-0F00-0000B1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8" name="正方形/長方形 177">
          <a:extLst>
            <a:ext uri="{FF2B5EF4-FFF2-40B4-BE49-F238E27FC236}">
              <a16:creationId xmlns:a16="http://schemas.microsoft.com/office/drawing/2014/main" id="{00000000-0008-0000-0F00-0000B2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9" name="正方形/長方形 178">
          <a:extLst>
            <a:ext uri="{FF2B5EF4-FFF2-40B4-BE49-F238E27FC236}">
              <a16:creationId xmlns:a16="http://schemas.microsoft.com/office/drawing/2014/main" id="{00000000-0008-0000-0F00-0000B3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0" name="正方形/長方形 179">
          <a:extLst>
            <a:ext uri="{FF2B5EF4-FFF2-40B4-BE49-F238E27FC236}">
              <a16:creationId xmlns:a16="http://schemas.microsoft.com/office/drawing/2014/main" id="{00000000-0008-0000-0F00-0000B4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1" name="正方形/長方形 180">
          <a:extLst>
            <a:ext uri="{FF2B5EF4-FFF2-40B4-BE49-F238E27FC236}">
              <a16:creationId xmlns:a16="http://schemas.microsoft.com/office/drawing/2014/main" id="{00000000-0008-0000-0F00-0000B5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2" name="テキスト ボックス 181">
          <a:extLst>
            <a:ext uri="{FF2B5EF4-FFF2-40B4-BE49-F238E27FC236}">
              <a16:creationId xmlns:a16="http://schemas.microsoft.com/office/drawing/2014/main" id="{00000000-0008-0000-0F00-0000B6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3" name="直線コネクタ 182">
          <a:extLst>
            <a:ext uri="{FF2B5EF4-FFF2-40B4-BE49-F238E27FC236}">
              <a16:creationId xmlns:a16="http://schemas.microsoft.com/office/drawing/2014/main" id="{00000000-0008-0000-0F00-0000B7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4" name="直線コネクタ 183">
          <a:extLst>
            <a:ext uri="{FF2B5EF4-FFF2-40B4-BE49-F238E27FC236}">
              <a16:creationId xmlns:a16="http://schemas.microsoft.com/office/drawing/2014/main" id="{00000000-0008-0000-0F00-0000B8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5" name="テキスト ボックス 184">
          <a:extLst>
            <a:ext uri="{FF2B5EF4-FFF2-40B4-BE49-F238E27FC236}">
              <a16:creationId xmlns:a16="http://schemas.microsoft.com/office/drawing/2014/main" id="{00000000-0008-0000-0F00-0000B9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6" name="直線コネクタ 185">
          <a:extLst>
            <a:ext uri="{FF2B5EF4-FFF2-40B4-BE49-F238E27FC236}">
              <a16:creationId xmlns:a16="http://schemas.microsoft.com/office/drawing/2014/main" id="{00000000-0008-0000-0F00-0000BA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7" name="テキスト ボックス 186">
          <a:extLst>
            <a:ext uri="{FF2B5EF4-FFF2-40B4-BE49-F238E27FC236}">
              <a16:creationId xmlns:a16="http://schemas.microsoft.com/office/drawing/2014/main" id="{00000000-0008-0000-0F00-0000BB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8" name="直線コネクタ 187">
          <a:extLst>
            <a:ext uri="{FF2B5EF4-FFF2-40B4-BE49-F238E27FC236}">
              <a16:creationId xmlns:a16="http://schemas.microsoft.com/office/drawing/2014/main" id="{00000000-0008-0000-0F00-0000BC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9" name="テキスト ボックス 188">
          <a:extLst>
            <a:ext uri="{FF2B5EF4-FFF2-40B4-BE49-F238E27FC236}">
              <a16:creationId xmlns:a16="http://schemas.microsoft.com/office/drawing/2014/main" id="{00000000-0008-0000-0F00-0000BD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0" name="直線コネクタ 189">
          <a:extLst>
            <a:ext uri="{FF2B5EF4-FFF2-40B4-BE49-F238E27FC236}">
              <a16:creationId xmlns:a16="http://schemas.microsoft.com/office/drawing/2014/main" id="{00000000-0008-0000-0F00-0000BE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1" name="テキスト ボックス 190">
          <a:extLst>
            <a:ext uri="{FF2B5EF4-FFF2-40B4-BE49-F238E27FC236}">
              <a16:creationId xmlns:a16="http://schemas.microsoft.com/office/drawing/2014/main" id="{00000000-0008-0000-0F00-0000BF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2" name="直線コネクタ 191">
          <a:extLst>
            <a:ext uri="{FF2B5EF4-FFF2-40B4-BE49-F238E27FC236}">
              <a16:creationId xmlns:a16="http://schemas.microsoft.com/office/drawing/2014/main" id="{00000000-0008-0000-0F00-0000C0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3" name="テキスト ボックス 192">
          <a:extLst>
            <a:ext uri="{FF2B5EF4-FFF2-40B4-BE49-F238E27FC236}">
              <a16:creationId xmlns:a16="http://schemas.microsoft.com/office/drawing/2014/main" id="{00000000-0008-0000-0F00-0000C1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4" name="直線コネクタ 193">
          <a:extLst>
            <a:ext uri="{FF2B5EF4-FFF2-40B4-BE49-F238E27FC236}">
              <a16:creationId xmlns:a16="http://schemas.microsoft.com/office/drawing/2014/main" id="{00000000-0008-0000-0F00-0000C2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95" name="テキスト ボックス 194">
          <a:extLst>
            <a:ext uri="{FF2B5EF4-FFF2-40B4-BE49-F238E27FC236}">
              <a16:creationId xmlns:a16="http://schemas.microsoft.com/office/drawing/2014/main" id="{00000000-0008-0000-0F00-0000C3000000}"/>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6" name="【体育館・プール】&#10;一人当たり面積グラフ枠">
          <a:extLst>
            <a:ext uri="{FF2B5EF4-FFF2-40B4-BE49-F238E27FC236}">
              <a16:creationId xmlns:a16="http://schemas.microsoft.com/office/drawing/2014/main" id="{00000000-0008-0000-0F00-0000C4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122301</xdr:rowOff>
    </xdr:from>
    <xdr:to>
      <xdr:col>54</xdr:col>
      <xdr:colOff>189865</xdr:colOff>
      <xdr:row>64</xdr:row>
      <xdr:rowOff>65151</xdr:rowOff>
    </xdr:to>
    <xdr:cxnSp macro="">
      <xdr:nvCxnSpPr>
        <xdr:cNvPr id="197" name="直線コネクタ 196">
          <a:extLst>
            <a:ext uri="{FF2B5EF4-FFF2-40B4-BE49-F238E27FC236}">
              <a16:creationId xmlns:a16="http://schemas.microsoft.com/office/drawing/2014/main" id="{00000000-0008-0000-0F00-0000C5000000}"/>
            </a:ext>
          </a:extLst>
        </xdr:cNvPr>
        <xdr:cNvCxnSpPr/>
      </xdr:nvCxnSpPr>
      <xdr:spPr>
        <a:xfrm flipV="1">
          <a:off x="10476865" y="9552051"/>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68978</xdr:rowOff>
    </xdr:from>
    <xdr:ext cx="469744" cy="259045"/>
    <xdr:sp macro="" textlink="">
      <xdr:nvSpPr>
        <xdr:cNvPr id="198" name="【体育館・プール】&#10;一人当たり面積最小値テキスト">
          <a:extLst>
            <a:ext uri="{FF2B5EF4-FFF2-40B4-BE49-F238E27FC236}">
              <a16:creationId xmlns:a16="http://schemas.microsoft.com/office/drawing/2014/main" id="{00000000-0008-0000-0F00-0000C6000000}"/>
            </a:ext>
          </a:extLst>
        </xdr:cNvPr>
        <xdr:cNvSpPr txBox="1"/>
      </xdr:nvSpPr>
      <xdr:spPr>
        <a:xfrm>
          <a:off x="10515600" y="1104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65151</xdr:rowOff>
    </xdr:from>
    <xdr:to>
      <xdr:col>55</xdr:col>
      <xdr:colOff>88900</xdr:colOff>
      <xdr:row>64</xdr:row>
      <xdr:rowOff>65151</xdr:rowOff>
    </xdr:to>
    <xdr:cxnSp macro="">
      <xdr:nvCxnSpPr>
        <xdr:cNvPr id="199" name="直線コネクタ 198">
          <a:extLst>
            <a:ext uri="{FF2B5EF4-FFF2-40B4-BE49-F238E27FC236}">
              <a16:creationId xmlns:a16="http://schemas.microsoft.com/office/drawing/2014/main" id="{00000000-0008-0000-0F00-0000C7000000}"/>
            </a:ext>
          </a:extLst>
        </xdr:cNvPr>
        <xdr:cNvCxnSpPr/>
      </xdr:nvCxnSpPr>
      <xdr:spPr>
        <a:xfrm>
          <a:off x="10388600" y="110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68978</xdr:rowOff>
    </xdr:from>
    <xdr:ext cx="469744" cy="259045"/>
    <xdr:sp macro="" textlink="">
      <xdr:nvSpPr>
        <xdr:cNvPr id="200" name="【体育館・プール】&#10;一人当たり面積最大値テキスト">
          <a:extLst>
            <a:ext uri="{FF2B5EF4-FFF2-40B4-BE49-F238E27FC236}">
              <a16:creationId xmlns:a16="http://schemas.microsoft.com/office/drawing/2014/main" id="{00000000-0008-0000-0F00-0000C8000000}"/>
            </a:ext>
          </a:extLst>
        </xdr:cNvPr>
        <xdr:cNvSpPr txBox="1"/>
      </xdr:nvSpPr>
      <xdr:spPr>
        <a:xfrm>
          <a:off x="10515600" y="9327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122301</xdr:rowOff>
    </xdr:from>
    <xdr:to>
      <xdr:col>55</xdr:col>
      <xdr:colOff>88900</xdr:colOff>
      <xdr:row>55</xdr:row>
      <xdr:rowOff>122301</xdr:rowOff>
    </xdr:to>
    <xdr:cxnSp macro="">
      <xdr:nvCxnSpPr>
        <xdr:cNvPr id="201" name="直線コネクタ 200">
          <a:extLst>
            <a:ext uri="{FF2B5EF4-FFF2-40B4-BE49-F238E27FC236}">
              <a16:creationId xmlns:a16="http://schemas.microsoft.com/office/drawing/2014/main" id="{00000000-0008-0000-0F00-0000C9000000}"/>
            </a:ext>
          </a:extLst>
        </xdr:cNvPr>
        <xdr:cNvCxnSpPr/>
      </xdr:nvCxnSpPr>
      <xdr:spPr>
        <a:xfrm>
          <a:off x="10388600" y="9552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128668</xdr:rowOff>
    </xdr:from>
    <xdr:ext cx="469744" cy="259045"/>
    <xdr:sp macro="" textlink="">
      <xdr:nvSpPr>
        <xdr:cNvPr id="202" name="【体育館・プール】&#10;一人当たり面積平均値テキスト">
          <a:extLst>
            <a:ext uri="{FF2B5EF4-FFF2-40B4-BE49-F238E27FC236}">
              <a16:creationId xmlns:a16="http://schemas.microsoft.com/office/drawing/2014/main" id="{00000000-0008-0000-0F00-0000CA000000}"/>
            </a:ext>
          </a:extLst>
        </xdr:cNvPr>
        <xdr:cNvSpPr txBox="1"/>
      </xdr:nvSpPr>
      <xdr:spPr>
        <a:xfrm>
          <a:off x="10515600" y="10758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105791</xdr:rowOff>
    </xdr:from>
    <xdr:to>
      <xdr:col>55</xdr:col>
      <xdr:colOff>50800</xdr:colOff>
      <xdr:row>64</xdr:row>
      <xdr:rowOff>35941</xdr:rowOff>
    </xdr:to>
    <xdr:sp macro="" textlink="">
      <xdr:nvSpPr>
        <xdr:cNvPr id="203" name="フローチャート: 判断 202">
          <a:extLst>
            <a:ext uri="{FF2B5EF4-FFF2-40B4-BE49-F238E27FC236}">
              <a16:creationId xmlns:a16="http://schemas.microsoft.com/office/drawing/2014/main" id="{00000000-0008-0000-0F00-0000CB000000}"/>
            </a:ext>
          </a:extLst>
        </xdr:cNvPr>
        <xdr:cNvSpPr/>
      </xdr:nvSpPr>
      <xdr:spPr>
        <a:xfrm>
          <a:off x="10426700" y="10907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134747</xdr:rowOff>
    </xdr:from>
    <xdr:to>
      <xdr:col>50</xdr:col>
      <xdr:colOff>165100</xdr:colOff>
      <xdr:row>64</xdr:row>
      <xdr:rowOff>64897</xdr:rowOff>
    </xdr:to>
    <xdr:sp macro="" textlink="">
      <xdr:nvSpPr>
        <xdr:cNvPr id="204" name="フローチャート: 判断 203">
          <a:extLst>
            <a:ext uri="{FF2B5EF4-FFF2-40B4-BE49-F238E27FC236}">
              <a16:creationId xmlns:a16="http://schemas.microsoft.com/office/drawing/2014/main" id="{00000000-0008-0000-0F00-0000CC000000}"/>
            </a:ext>
          </a:extLst>
        </xdr:cNvPr>
        <xdr:cNvSpPr/>
      </xdr:nvSpPr>
      <xdr:spPr>
        <a:xfrm>
          <a:off x="9588500" y="1093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146939</xdr:rowOff>
    </xdr:from>
    <xdr:to>
      <xdr:col>46</xdr:col>
      <xdr:colOff>38100</xdr:colOff>
      <xdr:row>64</xdr:row>
      <xdr:rowOff>77089</xdr:rowOff>
    </xdr:to>
    <xdr:sp macro="" textlink="">
      <xdr:nvSpPr>
        <xdr:cNvPr id="205" name="フローチャート: 判断 204">
          <a:extLst>
            <a:ext uri="{FF2B5EF4-FFF2-40B4-BE49-F238E27FC236}">
              <a16:creationId xmlns:a16="http://schemas.microsoft.com/office/drawing/2014/main" id="{00000000-0008-0000-0F00-0000CD000000}"/>
            </a:ext>
          </a:extLst>
        </xdr:cNvPr>
        <xdr:cNvSpPr/>
      </xdr:nvSpPr>
      <xdr:spPr>
        <a:xfrm>
          <a:off x="8699500" y="10948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6" name="テキスト ボックス 205">
          <a:extLst>
            <a:ext uri="{FF2B5EF4-FFF2-40B4-BE49-F238E27FC236}">
              <a16:creationId xmlns:a16="http://schemas.microsoft.com/office/drawing/2014/main" id="{00000000-0008-0000-0F00-0000CE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7" name="テキスト ボックス 206">
          <a:extLst>
            <a:ext uri="{FF2B5EF4-FFF2-40B4-BE49-F238E27FC236}">
              <a16:creationId xmlns:a16="http://schemas.microsoft.com/office/drawing/2014/main" id="{00000000-0008-0000-0F00-0000CF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8" name="テキスト ボックス 207">
          <a:extLst>
            <a:ext uri="{FF2B5EF4-FFF2-40B4-BE49-F238E27FC236}">
              <a16:creationId xmlns:a16="http://schemas.microsoft.com/office/drawing/2014/main" id="{00000000-0008-0000-0F00-0000D0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9" name="テキスト ボックス 208">
          <a:extLst>
            <a:ext uri="{FF2B5EF4-FFF2-40B4-BE49-F238E27FC236}">
              <a16:creationId xmlns:a16="http://schemas.microsoft.com/office/drawing/2014/main" id="{00000000-0008-0000-0F00-0000D1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0" name="テキスト ボックス 209">
          <a:extLst>
            <a:ext uri="{FF2B5EF4-FFF2-40B4-BE49-F238E27FC236}">
              <a16:creationId xmlns:a16="http://schemas.microsoft.com/office/drawing/2014/main" id="{00000000-0008-0000-0F00-0000D2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164846</xdr:rowOff>
    </xdr:from>
    <xdr:to>
      <xdr:col>55</xdr:col>
      <xdr:colOff>50800</xdr:colOff>
      <xdr:row>64</xdr:row>
      <xdr:rowOff>94996</xdr:rowOff>
    </xdr:to>
    <xdr:sp macro="" textlink="">
      <xdr:nvSpPr>
        <xdr:cNvPr id="211" name="楕円 210">
          <a:extLst>
            <a:ext uri="{FF2B5EF4-FFF2-40B4-BE49-F238E27FC236}">
              <a16:creationId xmlns:a16="http://schemas.microsoft.com/office/drawing/2014/main" id="{00000000-0008-0000-0F00-0000D3000000}"/>
            </a:ext>
          </a:extLst>
        </xdr:cNvPr>
        <xdr:cNvSpPr/>
      </xdr:nvSpPr>
      <xdr:spPr>
        <a:xfrm>
          <a:off x="10426700" y="1096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84218</xdr:rowOff>
    </xdr:from>
    <xdr:ext cx="469744" cy="259045"/>
    <xdr:sp macro="" textlink="">
      <xdr:nvSpPr>
        <xdr:cNvPr id="212" name="【体育館・プール】&#10;一人当たり面積該当値テキスト">
          <a:extLst>
            <a:ext uri="{FF2B5EF4-FFF2-40B4-BE49-F238E27FC236}">
              <a16:creationId xmlns:a16="http://schemas.microsoft.com/office/drawing/2014/main" id="{00000000-0008-0000-0F00-0000D4000000}"/>
            </a:ext>
          </a:extLst>
        </xdr:cNvPr>
        <xdr:cNvSpPr txBox="1"/>
      </xdr:nvSpPr>
      <xdr:spPr>
        <a:xfrm>
          <a:off x="10515600" y="10885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165227</xdr:rowOff>
    </xdr:from>
    <xdr:to>
      <xdr:col>50</xdr:col>
      <xdr:colOff>165100</xdr:colOff>
      <xdr:row>64</xdr:row>
      <xdr:rowOff>95377</xdr:rowOff>
    </xdr:to>
    <xdr:sp macro="" textlink="">
      <xdr:nvSpPr>
        <xdr:cNvPr id="213" name="楕円 212">
          <a:extLst>
            <a:ext uri="{FF2B5EF4-FFF2-40B4-BE49-F238E27FC236}">
              <a16:creationId xmlns:a16="http://schemas.microsoft.com/office/drawing/2014/main" id="{00000000-0008-0000-0F00-0000D5000000}"/>
            </a:ext>
          </a:extLst>
        </xdr:cNvPr>
        <xdr:cNvSpPr/>
      </xdr:nvSpPr>
      <xdr:spPr>
        <a:xfrm>
          <a:off x="9588500" y="10966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44196</xdr:rowOff>
    </xdr:from>
    <xdr:to>
      <xdr:col>55</xdr:col>
      <xdr:colOff>0</xdr:colOff>
      <xdr:row>64</xdr:row>
      <xdr:rowOff>44577</xdr:rowOff>
    </xdr:to>
    <xdr:cxnSp macro="">
      <xdr:nvCxnSpPr>
        <xdr:cNvPr id="214" name="直線コネクタ 213">
          <a:extLst>
            <a:ext uri="{FF2B5EF4-FFF2-40B4-BE49-F238E27FC236}">
              <a16:creationId xmlns:a16="http://schemas.microsoft.com/office/drawing/2014/main" id="{00000000-0008-0000-0F00-0000D6000000}"/>
            </a:ext>
          </a:extLst>
        </xdr:cNvPr>
        <xdr:cNvCxnSpPr/>
      </xdr:nvCxnSpPr>
      <xdr:spPr>
        <a:xfrm flipV="1">
          <a:off x="9639300" y="11016996"/>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165608</xdr:rowOff>
    </xdr:from>
    <xdr:to>
      <xdr:col>46</xdr:col>
      <xdr:colOff>38100</xdr:colOff>
      <xdr:row>64</xdr:row>
      <xdr:rowOff>95758</xdr:rowOff>
    </xdr:to>
    <xdr:sp macro="" textlink="">
      <xdr:nvSpPr>
        <xdr:cNvPr id="215" name="楕円 214">
          <a:extLst>
            <a:ext uri="{FF2B5EF4-FFF2-40B4-BE49-F238E27FC236}">
              <a16:creationId xmlns:a16="http://schemas.microsoft.com/office/drawing/2014/main" id="{00000000-0008-0000-0F00-0000D7000000}"/>
            </a:ext>
          </a:extLst>
        </xdr:cNvPr>
        <xdr:cNvSpPr/>
      </xdr:nvSpPr>
      <xdr:spPr>
        <a:xfrm>
          <a:off x="8699500" y="10966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44577</xdr:rowOff>
    </xdr:from>
    <xdr:to>
      <xdr:col>50</xdr:col>
      <xdr:colOff>114300</xdr:colOff>
      <xdr:row>64</xdr:row>
      <xdr:rowOff>44958</xdr:rowOff>
    </xdr:to>
    <xdr:cxnSp macro="">
      <xdr:nvCxnSpPr>
        <xdr:cNvPr id="216" name="直線コネクタ 215">
          <a:extLst>
            <a:ext uri="{FF2B5EF4-FFF2-40B4-BE49-F238E27FC236}">
              <a16:creationId xmlns:a16="http://schemas.microsoft.com/office/drawing/2014/main" id="{00000000-0008-0000-0F00-0000D8000000}"/>
            </a:ext>
          </a:extLst>
        </xdr:cNvPr>
        <xdr:cNvCxnSpPr/>
      </xdr:nvCxnSpPr>
      <xdr:spPr>
        <a:xfrm flipV="1">
          <a:off x="8750300" y="11017377"/>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81424</xdr:rowOff>
    </xdr:from>
    <xdr:ext cx="469744" cy="259045"/>
    <xdr:sp macro="" textlink="">
      <xdr:nvSpPr>
        <xdr:cNvPr id="217" name="n_1aveValue【体育館・プール】&#10;一人当たり面積">
          <a:extLst>
            <a:ext uri="{FF2B5EF4-FFF2-40B4-BE49-F238E27FC236}">
              <a16:creationId xmlns:a16="http://schemas.microsoft.com/office/drawing/2014/main" id="{00000000-0008-0000-0F00-0000D9000000}"/>
            </a:ext>
          </a:extLst>
        </xdr:cNvPr>
        <xdr:cNvSpPr txBox="1"/>
      </xdr:nvSpPr>
      <xdr:spPr>
        <a:xfrm>
          <a:off x="9391727" y="10711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93616</xdr:rowOff>
    </xdr:from>
    <xdr:ext cx="469744" cy="259045"/>
    <xdr:sp macro="" textlink="">
      <xdr:nvSpPr>
        <xdr:cNvPr id="218" name="n_2aveValue【体育館・プール】&#10;一人当たり面積">
          <a:extLst>
            <a:ext uri="{FF2B5EF4-FFF2-40B4-BE49-F238E27FC236}">
              <a16:creationId xmlns:a16="http://schemas.microsoft.com/office/drawing/2014/main" id="{00000000-0008-0000-0F00-0000DA000000}"/>
            </a:ext>
          </a:extLst>
        </xdr:cNvPr>
        <xdr:cNvSpPr txBox="1"/>
      </xdr:nvSpPr>
      <xdr:spPr>
        <a:xfrm>
          <a:off x="8515427" y="10723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86504</xdr:rowOff>
    </xdr:from>
    <xdr:ext cx="469744" cy="259045"/>
    <xdr:sp macro="" textlink="">
      <xdr:nvSpPr>
        <xdr:cNvPr id="219" name="n_1mainValue【体育館・プール】&#10;一人当たり面積">
          <a:extLst>
            <a:ext uri="{FF2B5EF4-FFF2-40B4-BE49-F238E27FC236}">
              <a16:creationId xmlns:a16="http://schemas.microsoft.com/office/drawing/2014/main" id="{00000000-0008-0000-0F00-0000DB000000}"/>
            </a:ext>
          </a:extLst>
        </xdr:cNvPr>
        <xdr:cNvSpPr txBox="1"/>
      </xdr:nvSpPr>
      <xdr:spPr>
        <a:xfrm>
          <a:off x="9391727" y="11059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86885</xdr:rowOff>
    </xdr:from>
    <xdr:ext cx="469744" cy="259045"/>
    <xdr:sp macro="" textlink="">
      <xdr:nvSpPr>
        <xdr:cNvPr id="220" name="n_2mainValue【体育館・プール】&#10;一人当たり面積">
          <a:extLst>
            <a:ext uri="{FF2B5EF4-FFF2-40B4-BE49-F238E27FC236}">
              <a16:creationId xmlns:a16="http://schemas.microsoft.com/office/drawing/2014/main" id="{00000000-0008-0000-0F00-0000DC000000}"/>
            </a:ext>
          </a:extLst>
        </xdr:cNvPr>
        <xdr:cNvSpPr txBox="1"/>
      </xdr:nvSpPr>
      <xdr:spPr>
        <a:xfrm>
          <a:off x="8515427" y="11059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1" name="正方形/長方形 220">
          <a:extLst>
            <a:ext uri="{FF2B5EF4-FFF2-40B4-BE49-F238E27FC236}">
              <a16:creationId xmlns:a16="http://schemas.microsoft.com/office/drawing/2014/main" id="{00000000-0008-0000-0F00-0000DD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2" name="正方形/長方形 221">
          <a:extLst>
            <a:ext uri="{FF2B5EF4-FFF2-40B4-BE49-F238E27FC236}">
              <a16:creationId xmlns:a16="http://schemas.microsoft.com/office/drawing/2014/main" id="{00000000-0008-0000-0F00-0000DE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3" name="正方形/長方形 222">
          <a:extLst>
            <a:ext uri="{FF2B5EF4-FFF2-40B4-BE49-F238E27FC236}">
              <a16:creationId xmlns:a16="http://schemas.microsoft.com/office/drawing/2014/main" id="{00000000-0008-0000-0F00-0000DF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4" name="正方形/長方形 223">
          <a:extLst>
            <a:ext uri="{FF2B5EF4-FFF2-40B4-BE49-F238E27FC236}">
              <a16:creationId xmlns:a16="http://schemas.microsoft.com/office/drawing/2014/main" id="{00000000-0008-0000-0F00-0000E0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5" name="正方形/長方形 224">
          <a:extLst>
            <a:ext uri="{FF2B5EF4-FFF2-40B4-BE49-F238E27FC236}">
              <a16:creationId xmlns:a16="http://schemas.microsoft.com/office/drawing/2014/main" id="{00000000-0008-0000-0F00-0000E1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6" name="正方形/長方形 225">
          <a:extLst>
            <a:ext uri="{FF2B5EF4-FFF2-40B4-BE49-F238E27FC236}">
              <a16:creationId xmlns:a16="http://schemas.microsoft.com/office/drawing/2014/main" id="{00000000-0008-0000-0F00-0000E2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7" name="正方形/長方形 226">
          <a:extLst>
            <a:ext uri="{FF2B5EF4-FFF2-40B4-BE49-F238E27FC236}">
              <a16:creationId xmlns:a16="http://schemas.microsoft.com/office/drawing/2014/main" id="{00000000-0008-0000-0F00-0000E3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8" name="正方形/長方形 227">
          <a:extLst>
            <a:ext uri="{FF2B5EF4-FFF2-40B4-BE49-F238E27FC236}">
              <a16:creationId xmlns:a16="http://schemas.microsoft.com/office/drawing/2014/main" id="{00000000-0008-0000-0F00-0000E4000000}"/>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29" name="正方形/長方形 228">
          <a:extLst>
            <a:ext uri="{FF2B5EF4-FFF2-40B4-BE49-F238E27FC236}">
              <a16:creationId xmlns:a16="http://schemas.microsoft.com/office/drawing/2014/main" id="{00000000-0008-0000-0F00-0000E5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30" name="正方形/長方形 229">
          <a:extLst>
            <a:ext uri="{FF2B5EF4-FFF2-40B4-BE49-F238E27FC236}">
              <a16:creationId xmlns:a16="http://schemas.microsoft.com/office/drawing/2014/main" id="{00000000-0008-0000-0F00-0000E6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31" name="正方形/長方形 230">
          <a:extLst>
            <a:ext uri="{FF2B5EF4-FFF2-40B4-BE49-F238E27FC236}">
              <a16:creationId xmlns:a16="http://schemas.microsoft.com/office/drawing/2014/main" id="{00000000-0008-0000-0F00-0000E7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32" name="正方形/長方形 231">
          <a:extLst>
            <a:ext uri="{FF2B5EF4-FFF2-40B4-BE49-F238E27FC236}">
              <a16:creationId xmlns:a16="http://schemas.microsoft.com/office/drawing/2014/main" id="{00000000-0008-0000-0F00-0000E8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33" name="正方形/長方形 232">
          <a:extLst>
            <a:ext uri="{FF2B5EF4-FFF2-40B4-BE49-F238E27FC236}">
              <a16:creationId xmlns:a16="http://schemas.microsoft.com/office/drawing/2014/main" id="{00000000-0008-0000-0F00-0000E9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34" name="正方形/長方形 233">
          <a:extLst>
            <a:ext uri="{FF2B5EF4-FFF2-40B4-BE49-F238E27FC236}">
              <a16:creationId xmlns:a16="http://schemas.microsoft.com/office/drawing/2014/main" id="{00000000-0008-0000-0F00-0000EA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5" name="正方形/長方形 234">
          <a:extLst>
            <a:ext uri="{FF2B5EF4-FFF2-40B4-BE49-F238E27FC236}">
              <a16:creationId xmlns:a16="http://schemas.microsoft.com/office/drawing/2014/main" id="{00000000-0008-0000-0F00-0000EB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6" name="正方形/長方形 235">
          <a:extLst>
            <a:ext uri="{FF2B5EF4-FFF2-40B4-BE49-F238E27FC236}">
              <a16:creationId xmlns:a16="http://schemas.microsoft.com/office/drawing/2014/main" id="{00000000-0008-0000-0F00-0000EC000000}"/>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37" name="正方形/長方形 236">
          <a:extLst>
            <a:ext uri="{FF2B5EF4-FFF2-40B4-BE49-F238E27FC236}">
              <a16:creationId xmlns:a16="http://schemas.microsoft.com/office/drawing/2014/main" id="{00000000-0008-0000-0F00-0000ED00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38" name="正方形/長方形 237">
          <a:extLst>
            <a:ext uri="{FF2B5EF4-FFF2-40B4-BE49-F238E27FC236}">
              <a16:creationId xmlns:a16="http://schemas.microsoft.com/office/drawing/2014/main" id="{00000000-0008-0000-0F00-0000EE00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39" name="正方形/長方形 238">
          <a:extLst>
            <a:ext uri="{FF2B5EF4-FFF2-40B4-BE49-F238E27FC236}">
              <a16:creationId xmlns:a16="http://schemas.microsoft.com/office/drawing/2014/main" id="{00000000-0008-0000-0F00-0000EF00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40" name="正方形/長方形 239">
          <a:extLst>
            <a:ext uri="{FF2B5EF4-FFF2-40B4-BE49-F238E27FC236}">
              <a16:creationId xmlns:a16="http://schemas.microsoft.com/office/drawing/2014/main" id="{00000000-0008-0000-0F00-0000F000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41" name="正方形/長方形 240">
          <a:extLst>
            <a:ext uri="{FF2B5EF4-FFF2-40B4-BE49-F238E27FC236}">
              <a16:creationId xmlns:a16="http://schemas.microsoft.com/office/drawing/2014/main" id="{00000000-0008-0000-0F00-0000F100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42" name="正方形/長方形 241">
          <a:extLst>
            <a:ext uri="{FF2B5EF4-FFF2-40B4-BE49-F238E27FC236}">
              <a16:creationId xmlns:a16="http://schemas.microsoft.com/office/drawing/2014/main" id="{00000000-0008-0000-0F00-0000F200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43" name="正方形/長方形 242">
          <a:extLst>
            <a:ext uri="{FF2B5EF4-FFF2-40B4-BE49-F238E27FC236}">
              <a16:creationId xmlns:a16="http://schemas.microsoft.com/office/drawing/2014/main" id="{00000000-0008-0000-0F00-0000F300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44" name="正方形/長方形 243">
          <a:extLst>
            <a:ext uri="{FF2B5EF4-FFF2-40B4-BE49-F238E27FC236}">
              <a16:creationId xmlns:a16="http://schemas.microsoft.com/office/drawing/2014/main" id="{00000000-0008-0000-0F00-0000F400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45" name="テキスト ボックス 244">
          <a:extLst>
            <a:ext uri="{FF2B5EF4-FFF2-40B4-BE49-F238E27FC236}">
              <a16:creationId xmlns:a16="http://schemas.microsoft.com/office/drawing/2014/main" id="{00000000-0008-0000-0F00-0000F500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46" name="直線コネクタ 245">
          <a:extLst>
            <a:ext uri="{FF2B5EF4-FFF2-40B4-BE49-F238E27FC236}">
              <a16:creationId xmlns:a16="http://schemas.microsoft.com/office/drawing/2014/main" id="{00000000-0008-0000-0F00-0000F600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247" name="直線コネクタ 246">
          <a:extLst>
            <a:ext uri="{FF2B5EF4-FFF2-40B4-BE49-F238E27FC236}">
              <a16:creationId xmlns:a16="http://schemas.microsoft.com/office/drawing/2014/main" id="{00000000-0008-0000-0F00-0000F700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248" name="テキスト ボックス 247">
          <a:extLst>
            <a:ext uri="{FF2B5EF4-FFF2-40B4-BE49-F238E27FC236}">
              <a16:creationId xmlns:a16="http://schemas.microsoft.com/office/drawing/2014/main" id="{00000000-0008-0000-0F00-0000F8000000}"/>
            </a:ext>
          </a:extLst>
        </xdr:cNvPr>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49" name="直線コネクタ 248">
          <a:extLst>
            <a:ext uri="{FF2B5EF4-FFF2-40B4-BE49-F238E27FC236}">
              <a16:creationId xmlns:a16="http://schemas.microsoft.com/office/drawing/2014/main" id="{00000000-0008-0000-0F00-0000F900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50" name="テキスト ボックス 249">
          <a:extLst>
            <a:ext uri="{FF2B5EF4-FFF2-40B4-BE49-F238E27FC236}">
              <a16:creationId xmlns:a16="http://schemas.microsoft.com/office/drawing/2014/main" id="{00000000-0008-0000-0F00-0000FA00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51" name="直線コネクタ 250">
          <a:extLst>
            <a:ext uri="{FF2B5EF4-FFF2-40B4-BE49-F238E27FC236}">
              <a16:creationId xmlns:a16="http://schemas.microsoft.com/office/drawing/2014/main" id="{00000000-0008-0000-0F00-0000FB00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52" name="テキスト ボックス 251">
          <a:extLst>
            <a:ext uri="{FF2B5EF4-FFF2-40B4-BE49-F238E27FC236}">
              <a16:creationId xmlns:a16="http://schemas.microsoft.com/office/drawing/2014/main" id="{00000000-0008-0000-0F00-0000FC00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53" name="直線コネクタ 252">
          <a:extLst>
            <a:ext uri="{FF2B5EF4-FFF2-40B4-BE49-F238E27FC236}">
              <a16:creationId xmlns:a16="http://schemas.microsoft.com/office/drawing/2014/main" id="{00000000-0008-0000-0F00-0000FD00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54" name="テキスト ボックス 253">
          <a:extLst>
            <a:ext uri="{FF2B5EF4-FFF2-40B4-BE49-F238E27FC236}">
              <a16:creationId xmlns:a16="http://schemas.microsoft.com/office/drawing/2014/main" id="{00000000-0008-0000-0F00-0000FE00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55" name="直線コネクタ 254">
          <a:extLst>
            <a:ext uri="{FF2B5EF4-FFF2-40B4-BE49-F238E27FC236}">
              <a16:creationId xmlns:a16="http://schemas.microsoft.com/office/drawing/2014/main" id="{00000000-0008-0000-0F00-0000FF00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256" name="テキスト ボックス 255">
          <a:extLst>
            <a:ext uri="{FF2B5EF4-FFF2-40B4-BE49-F238E27FC236}">
              <a16:creationId xmlns:a16="http://schemas.microsoft.com/office/drawing/2014/main" id="{00000000-0008-0000-0F00-000000010000}"/>
            </a:ext>
          </a:extLst>
        </xdr:cNvPr>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57" name="直線コネクタ 256">
          <a:extLst>
            <a:ext uri="{FF2B5EF4-FFF2-40B4-BE49-F238E27FC236}">
              <a16:creationId xmlns:a16="http://schemas.microsoft.com/office/drawing/2014/main" id="{00000000-0008-0000-0F00-000001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58" name="テキスト ボックス 257">
          <a:extLst>
            <a:ext uri="{FF2B5EF4-FFF2-40B4-BE49-F238E27FC236}">
              <a16:creationId xmlns:a16="http://schemas.microsoft.com/office/drawing/2014/main" id="{00000000-0008-0000-0F00-00000201000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59" name="【市民会館】&#10;有形固定資産減価償却率グラフ枠">
          <a:extLst>
            <a:ext uri="{FF2B5EF4-FFF2-40B4-BE49-F238E27FC236}">
              <a16:creationId xmlns:a16="http://schemas.microsoft.com/office/drawing/2014/main" id="{00000000-0008-0000-0F00-000003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82550</xdr:rowOff>
    </xdr:from>
    <xdr:to>
      <xdr:col>24</xdr:col>
      <xdr:colOff>62865</xdr:colOff>
      <xdr:row>108</xdr:row>
      <xdr:rowOff>152400</xdr:rowOff>
    </xdr:to>
    <xdr:cxnSp macro="">
      <xdr:nvCxnSpPr>
        <xdr:cNvPr id="260" name="直線コネクタ 259">
          <a:extLst>
            <a:ext uri="{FF2B5EF4-FFF2-40B4-BE49-F238E27FC236}">
              <a16:creationId xmlns:a16="http://schemas.microsoft.com/office/drawing/2014/main" id="{00000000-0008-0000-0F00-000004010000}"/>
            </a:ext>
          </a:extLst>
        </xdr:cNvPr>
        <xdr:cNvCxnSpPr/>
      </xdr:nvCxnSpPr>
      <xdr:spPr>
        <a:xfrm flipV="1">
          <a:off x="4634865"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340478" cy="259045"/>
    <xdr:sp macro="" textlink="">
      <xdr:nvSpPr>
        <xdr:cNvPr id="261" name="【市民会館】&#10;有形固定資産減価償却率最小値テキスト">
          <a:extLst>
            <a:ext uri="{FF2B5EF4-FFF2-40B4-BE49-F238E27FC236}">
              <a16:creationId xmlns:a16="http://schemas.microsoft.com/office/drawing/2014/main" id="{00000000-0008-0000-0F00-000005010000}"/>
            </a:ext>
          </a:extLst>
        </xdr:cNvPr>
        <xdr:cNvSpPr txBox="1"/>
      </xdr:nvSpPr>
      <xdr:spPr>
        <a:xfrm>
          <a:off x="4673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262" name="直線コネクタ 261">
          <a:extLst>
            <a:ext uri="{FF2B5EF4-FFF2-40B4-BE49-F238E27FC236}">
              <a16:creationId xmlns:a16="http://schemas.microsoft.com/office/drawing/2014/main" id="{00000000-0008-0000-0F00-000006010000}"/>
            </a:ext>
          </a:extLst>
        </xdr:cNvPr>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29227</xdr:rowOff>
    </xdr:from>
    <xdr:ext cx="469744" cy="259045"/>
    <xdr:sp macro="" textlink="">
      <xdr:nvSpPr>
        <xdr:cNvPr id="263" name="【市民会館】&#10;有形固定資産減価償却率最大値テキスト">
          <a:extLst>
            <a:ext uri="{FF2B5EF4-FFF2-40B4-BE49-F238E27FC236}">
              <a16:creationId xmlns:a16="http://schemas.microsoft.com/office/drawing/2014/main" id="{00000000-0008-0000-0F00-000007010000}"/>
            </a:ext>
          </a:extLst>
        </xdr:cNvPr>
        <xdr:cNvSpPr txBox="1"/>
      </xdr:nvSpPr>
      <xdr:spPr>
        <a:xfrm>
          <a:off x="4673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82550</xdr:rowOff>
    </xdr:from>
    <xdr:to>
      <xdr:col>24</xdr:col>
      <xdr:colOff>152400</xdr:colOff>
      <xdr:row>101</xdr:row>
      <xdr:rowOff>82550</xdr:rowOff>
    </xdr:to>
    <xdr:cxnSp macro="">
      <xdr:nvCxnSpPr>
        <xdr:cNvPr id="264" name="直線コネクタ 263">
          <a:extLst>
            <a:ext uri="{FF2B5EF4-FFF2-40B4-BE49-F238E27FC236}">
              <a16:creationId xmlns:a16="http://schemas.microsoft.com/office/drawing/2014/main" id="{00000000-0008-0000-0F00-000008010000}"/>
            </a:ext>
          </a:extLst>
        </xdr:cNvPr>
        <xdr:cNvCxnSpPr/>
      </xdr:nvCxnSpPr>
      <xdr:spPr>
        <a:xfrm>
          <a:off x="4546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16</xdr:rowOff>
    </xdr:from>
    <xdr:ext cx="405111" cy="259045"/>
    <xdr:sp macro="" textlink="">
      <xdr:nvSpPr>
        <xdr:cNvPr id="265" name="【市民会館】&#10;有形固定資産減価償却率平均値テキスト">
          <a:extLst>
            <a:ext uri="{FF2B5EF4-FFF2-40B4-BE49-F238E27FC236}">
              <a16:creationId xmlns:a16="http://schemas.microsoft.com/office/drawing/2014/main" id="{00000000-0008-0000-0F00-000009010000}"/>
            </a:ext>
          </a:extLst>
        </xdr:cNvPr>
        <xdr:cNvSpPr txBox="1"/>
      </xdr:nvSpPr>
      <xdr:spPr>
        <a:xfrm>
          <a:off x="4673600" y="180022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21589</xdr:rowOff>
    </xdr:from>
    <xdr:to>
      <xdr:col>24</xdr:col>
      <xdr:colOff>114300</xdr:colOff>
      <xdr:row>105</xdr:row>
      <xdr:rowOff>123189</xdr:rowOff>
    </xdr:to>
    <xdr:sp macro="" textlink="">
      <xdr:nvSpPr>
        <xdr:cNvPr id="266" name="フローチャート: 判断 265">
          <a:extLst>
            <a:ext uri="{FF2B5EF4-FFF2-40B4-BE49-F238E27FC236}">
              <a16:creationId xmlns:a16="http://schemas.microsoft.com/office/drawing/2014/main" id="{00000000-0008-0000-0F00-00000A010000}"/>
            </a:ext>
          </a:extLst>
        </xdr:cNvPr>
        <xdr:cNvSpPr/>
      </xdr:nvSpPr>
      <xdr:spPr>
        <a:xfrm>
          <a:off x="45847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170180</xdr:rowOff>
    </xdr:from>
    <xdr:to>
      <xdr:col>20</xdr:col>
      <xdr:colOff>38100</xdr:colOff>
      <xdr:row>105</xdr:row>
      <xdr:rowOff>100330</xdr:rowOff>
    </xdr:to>
    <xdr:sp macro="" textlink="">
      <xdr:nvSpPr>
        <xdr:cNvPr id="267" name="フローチャート: 判断 266">
          <a:extLst>
            <a:ext uri="{FF2B5EF4-FFF2-40B4-BE49-F238E27FC236}">
              <a16:creationId xmlns:a16="http://schemas.microsoft.com/office/drawing/2014/main" id="{00000000-0008-0000-0F00-00000B010000}"/>
            </a:ext>
          </a:extLst>
        </xdr:cNvPr>
        <xdr:cNvSpPr/>
      </xdr:nvSpPr>
      <xdr:spPr>
        <a:xfrm>
          <a:off x="3746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165100</xdr:rowOff>
    </xdr:from>
    <xdr:to>
      <xdr:col>15</xdr:col>
      <xdr:colOff>101600</xdr:colOff>
      <xdr:row>105</xdr:row>
      <xdr:rowOff>95250</xdr:rowOff>
    </xdr:to>
    <xdr:sp macro="" textlink="">
      <xdr:nvSpPr>
        <xdr:cNvPr id="268" name="フローチャート: 判断 267">
          <a:extLst>
            <a:ext uri="{FF2B5EF4-FFF2-40B4-BE49-F238E27FC236}">
              <a16:creationId xmlns:a16="http://schemas.microsoft.com/office/drawing/2014/main" id="{00000000-0008-0000-0F00-00000C010000}"/>
            </a:ext>
          </a:extLst>
        </xdr:cNvPr>
        <xdr:cNvSpPr/>
      </xdr:nvSpPr>
      <xdr:spPr>
        <a:xfrm>
          <a:off x="2857500" y="1799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69" name="テキスト ボックス 268">
          <a:extLst>
            <a:ext uri="{FF2B5EF4-FFF2-40B4-BE49-F238E27FC236}">
              <a16:creationId xmlns:a16="http://schemas.microsoft.com/office/drawing/2014/main" id="{00000000-0008-0000-0F00-00000D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70" name="テキスト ボックス 269">
          <a:extLst>
            <a:ext uri="{FF2B5EF4-FFF2-40B4-BE49-F238E27FC236}">
              <a16:creationId xmlns:a16="http://schemas.microsoft.com/office/drawing/2014/main" id="{00000000-0008-0000-0F00-00000E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71" name="テキスト ボックス 270">
          <a:extLst>
            <a:ext uri="{FF2B5EF4-FFF2-40B4-BE49-F238E27FC236}">
              <a16:creationId xmlns:a16="http://schemas.microsoft.com/office/drawing/2014/main" id="{00000000-0008-0000-0F00-00000F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72" name="テキスト ボックス 271">
          <a:extLst>
            <a:ext uri="{FF2B5EF4-FFF2-40B4-BE49-F238E27FC236}">
              <a16:creationId xmlns:a16="http://schemas.microsoft.com/office/drawing/2014/main" id="{00000000-0008-0000-0F00-000010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73" name="テキスト ボックス 272">
          <a:extLst>
            <a:ext uri="{FF2B5EF4-FFF2-40B4-BE49-F238E27FC236}">
              <a16:creationId xmlns:a16="http://schemas.microsoft.com/office/drawing/2014/main" id="{00000000-0008-0000-0F00-000011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58420</xdr:rowOff>
    </xdr:from>
    <xdr:to>
      <xdr:col>24</xdr:col>
      <xdr:colOff>114300</xdr:colOff>
      <xdr:row>102</xdr:row>
      <xdr:rowOff>160020</xdr:rowOff>
    </xdr:to>
    <xdr:sp macro="" textlink="">
      <xdr:nvSpPr>
        <xdr:cNvPr id="274" name="楕円 273">
          <a:extLst>
            <a:ext uri="{FF2B5EF4-FFF2-40B4-BE49-F238E27FC236}">
              <a16:creationId xmlns:a16="http://schemas.microsoft.com/office/drawing/2014/main" id="{00000000-0008-0000-0F00-000012010000}"/>
            </a:ext>
          </a:extLst>
        </xdr:cNvPr>
        <xdr:cNvSpPr/>
      </xdr:nvSpPr>
      <xdr:spPr>
        <a:xfrm>
          <a:off x="4584700" y="1754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81297</xdr:rowOff>
    </xdr:from>
    <xdr:ext cx="405111" cy="259045"/>
    <xdr:sp macro="" textlink="">
      <xdr:nvSpPr>
        <xdr:cNvPr id="275" name="【市民会館】&#10;有形固定資産減価償却率該当値テキスト">
          <a:extLst>
            <a:ext uri="{FF2B5EF4-FFF2-40B4-BE49-F238E27FC236}">
              <a16:creationId xmlns:a16="http://schemas.microsoft.com/office/drawing/2014/main" id="{00000000-0008-0000-0F00-000013010000}"/>
            </a:ext>
          </a:extLst>
        </xdr:cNvPr>
        <xdr:cNvSpPr txBox="1"/>
      </xdr:nvSpPr>
      <xdr:spPr>
        <a:xfrm>
          <a:off x="4673600" y="17397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63500</xdr:rowOff>
    </xdr:from>
    <xdr:to>
      <xdr:col>20</xdr:col>
      <xdr:colOff>38100</xdr:colOff>
      <xdr:row>102</xdr:row>
      <xdr:rowOff>165100</xdr:rowOff>
    </xdr:to>
    <xdr:sp macro="" textlink="">
      <xdr:nvSpPr>
        <xdr:cNvPr id="276" name="楕円 275">
          <a:extLst>
            <a:ext uri="{FF2B5EF4-FFF2-40B4-BE49-F238E27FC236}">
              <a16:creationId xmlns:a16="http://schemas.microsoft.com/office/drawing/2014/main" id="{00000000-0008-0000-0F00-000014010000}"/>
            </a:ext>
          </a:extLst>
        </xdr:cNvPr>
        <xdr:cNvSpPr/>
      </xdr:nvSpPr>
      <xdr:spPr>
        <a:xfrm>
          <a:off x="3746500" y="1755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109220</xdr:rowOff>
    </xdr:from>
    <xdr:to>
      <xdr:col>24</xdr:col>
      <xdr:colOff>63500</xdr:colOff>
      <xdr:row>102</xdr:row>
      <xdr:rowOff>114300</xdr:rowOff>
    </xdr:to>
    <xdr:cxnSp macro="">
      <xdr:nvCxnSpPr>
        <xdr:cNvPr id="277" name="直線コネクタ 276">
          <a:extLst>
            <a:ext uri="{FF2B5EF4-FFF2-40B4-BE49-F238E27FC236}">
              <a16:creationId xmlns:a16="http://schemas.microsoft.com/office/drawing/2014/main" id="{00000000-0008-0000-0F00-000015010000}"/>
            </a:ext>
          </a:extLst>
        </xdr:cNvPr>
        <xdr:cNvCxnSpPr/>
      </xdr:nvCxnSpPr>
      <xdr:spPr>
        <a:xfrm flipV="1">
          <a:off x="3797300" y="17597120"/>
          <a:ext cx="8382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81280</xdr:rowOff>
    </xdr:from>
    <xdr:to>
      <xdr:col>15</xdr:col>
      <xdr:colOff>101600</xdr:colOff>
      <xdr:row>103</xdr:row>
      <xdr:rowOff>11430</xdr:rowOff>
    </xdr:to>
    <xdr:sp macro="" textlink="">
      <xdr:nvSpPr>
        <xdr:cNvPr id="278" name="楕円 277">
          <a:extLst>
            <a:ext uri="{FF2B5EF4-FFF2-40B4-BE49-F238E27FC236}">
              <a16:creationId xmlns:a16="http://schemas.microsoft.com/office/drawing/2014/main" id="{00000000-0008-0000-0F00-000016010000}"/>
            </a:ext>
          </a:extLst>
        </xdr:cNvPr>
        <xdr:cNvSpPr/>
      </xdr:nvSpPr>
      <xdr:spPr>
        <a:xfrm>
          <a:off x="2857500" y="1756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114300</xdr:rowOff>
    </xdr:from>
    <xdr:to>
      <xdr:col>19</xdr:col>
      <xdr:colOff>177800</xdr:colOff>
      <xdr:row>102</xdr:row>
      <xdr:rowOff>132080</xdr:rowOff>
    </xdr:to>
    <xdr:cxnSp macro="">
      <xdr:nvCxnSpPr>
        <xdr:cNvPr id="279" name="直線コネクタ 278">
          <a:extLst>
            <a:ext uri="{FF2B5EF4-FFF2-40B4-BE49-F238E27FC236}">
              <a16:creationId xmlns:a16="http://schemas.microsoft.com/office/drawing/2014/main" id="{00000000-0008-0000-0F00-000017010000}"/>
            </a:ext>
          </a:extLst>
        </xdr:cNvPr>
        <xdr:cNvCxnSpPr/>
      </xdr:nvCxnSpPr>
      <xdr:spPr>
        <a:xfrm flipV="1">
          <a:off x="2908300" y="17602200"/>
          <a:ext cx="889000" cy="1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91457</xdr:rowOff>
    </xdr:from>
    <xdr:ext cx="405111" cy="259045"/>
    <xdr:sp macro="" textlink="">
      <xdr:nvSpPr>
        <xdr:cNvPr id="280" name="n_1aveValue【市民会館】&#10;有形固定資産減価償却率">
          <a:extLst>
            <a:ext uri="{FF2B5EF4-FFF2-40B4-BE49-F238E27FC236}">
              <a16:creationId xmlns:a16="http://schemas.microsoft.com/office/drawing/2014/main" id="{00000000-0008-0000-0F00-000018010000}"/>
            </a:ext>
          </a:extLst>
        </xdr:cNvPr>
        <xdr:cNvSpPr txBox="1"/>
      </xdr:nvSpPr>
      <xdr:spPr>
        <a:xfrm>
          <a:off x="3582044" y="1809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86377</xdr:rowOff>
    </xdr:from>
    <xdr:ext cx="405111" cy="259045"/>
    <xdr:sp macro="" textlink="">
      <xdr:nvSpPr>
        <xdr:cNvPr id="281" name="n_2aveValue【市民会館】&#10;有形固定資産減価償却率">
          <a:extLst>
            <a:ext uri="{FF2B5EF4-FFF2-40B4-BE49-F238E27FC236}">
              <a16:creationId xmlns:a16="http://schemas.microsoft.com/office/drawing/2014/main" id="{00000000-0008-0000-0F00-000019010000}"/>
            </a:ext>
          </a:extLst>
        </xdr:cNvPr>
        <xdr:cNvSpPr txBox="1"/>
      </xdr:nvSpPr>
      <xdr:spPr>
        <a:xfrm>
          <a:off x="2705744" y="18088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10177</xdr:rowOff>
    </xdr:from>
    <xdr:ext cx="405111" cy="259045"/>
    <xdr:sp macro="" textlink="">
      <xdr:nvSpPr>
        <xdr:cNvPr id="282" name="n_1mainValue【市民会館】&#10;有形固定資産減価償却率">
          <a:extLst>
            <a:ext uri="{FF2B5EF4-FFF2-40B4-BE49-F238E27FC236}">
              <a16:creationId xmlns:a16="http://schemas.microsoft.com/office/drawing/2014/main" id="{00000000-0008-0000-0F00-00001A010000}"/>
            </a:ext>
          </a:extLst>
        </xdr:cNvPr>
        <xdr:cNvSpPr txBox="1"/>
      </xdr:nvSpPr>
      <xdr:spPr>
        <a:xfrm>
          <a:off x="3582044" y="1732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27957</xdr:rowOff>
    </xdr:from>
    <xdr:ext cx="405111" cy="259045"/>
    <xdr:sp macro="" textlink="">
      <xdr:nvSpPr>
        <xdr:cNvPr id="283" name="n_2mainValue【市民会館】&#10;有形固定資産減価償却率">
          <a:extLst>
            <a:ext uri="{FF2B5EF4-FFF2-40B4-BE49-F238E27FC236}">
              <a16:creationId xmlns:a16="http://schemas.microsoft.com/office/drawing/2014/main" id="{00000000-0008-0000-0F00-00001B010000}"/>
            </a:ext>
          </a:extLst>
        </xdr:cNvPr>
        <xdr:cNvSpPr txBox="1"/>
      </xdr:nvSpPr>
      <xdr:spPr>
        <a:xfrm>
          <a:off x="2705744" y="17344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84" name="正方形/長方形 283">
          <a:extLst>
            <a:ext uri="{FF2B5EF4-FFF2-40B4-BE49-F238E27FC236}">
              <a16:creationId xmlns:a16="http://schemas.microsoft.com/office/drawing/2014/main" id="{00000000-0008-0000-0F00-00001C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5" name="正方形/長方形 284">
          <a:extLst>
            <a:ext uri="{FF2B5EF4-FFF2-40B4-BE49-F238E27FC236}">
              <a16:creationId xmlns:a16="http://schemas.microsoft.com/office/drawing/2014/main" id="{00000000-0008-0000-0F00-00001D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6" name="正方形/長方形 285">
          <a:extLst>
            <a:ext uri="{FF2B5EF4-FFF2-40B4-BE49-F238E27FC236}">
              <a16:creationId xmlns:a16="http://schemas.microsoft.com/office/drawing/2014/main" id="{00000000-0008-0000-0F00-00001E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7" name="正方形/長方形 286">
          <a:extLst>
            <a:ext uri="{FF2B5EF4-FFF2-40B4-BE49-F238E27FC236}">
              <a16:creationId xmlns:a16="http://schemas.microsoft.com/office/drawing/2014/main" id="{00000000-0008-0000-0F00-00001F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8" name="正方形/長方形 287">
          <a:extLst>
            <a:ext uri="{FF2B5EF4-FFF2-40B4-BE49-F238E27FC236}">
              <a16:creationId xmlns:a16="http://schemas.microsoft.com/office/drawing/2014/main" id="{00000000-0008-0000-0F00-000020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9" name="正方形/長方形 288">
          <a:extLst>
            <a:ext uri="{FF2B5EF4-FFF2-40B4-BE49-F238E27FC236}">
              <a16:creationId xmlns:a16="http://schemas.microsoft.com/office/drawing/2014/main" id="{00000000-0008-0000-0F00-000021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0" name="正方形/長方形 289">
          <a:extLst>
            <a:ext uri="{FF2B5EF4-FFF2-40B4-BE49-F238E27FC236}">
              <a16:creationId xmlns:a16="http://schemas.microsoft.com/office/drawing/2014/main" id="{00000000-0008-0000-0F00-000022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1" name="正方形/長方形 290">
          <a:extLst>
            <a:ext uri="{FF2B5EF4-FFF2-40B4-BE49-F238E27FC236}">
              <a16:creationId xmlns:a16="http://schemas.microsoft.com/office/drawing/2014/main" id="{00000000-0008-0000-0F00-000023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92" name="テキスト ボックス 291">
          <a:extLst>
            <a:ext uri="{FF2B5EF4-FFF2-40B4-BE49-F238E27FC236}">
              <a16:creationId xmlns:a16="http://schemas.microsoft.com/office/drawing/2014/main" id="{00000000-0008-0000-0F00-000024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93" name="直線コネクタ 292">
          <a:extLst>
            <a:ext uri="{FF2B5EF4-FFF2-40B4-BE49-F238E27FC236}">
              <a16:creationId xmlns:a16="http://schemas.microsoft.com/office/drawing/2014/main" id="{00000000-0008-0000-0F00-000025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294" name="直線コネクタ 293">
          <a:extLst>
            <a:ext uri="{FF2B5EF4-FFF2-40B4-BE49-F238E27FC236}">
              <a16:creationId xmlns:a16="http://schemas.microsoft.com/office/drawing/2014/main" id="{00000000-0008-0000-0F00-000026010000}"/>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295" name="テキスト ボックス 294">
          <a:extLst>
            <a:ext uri="{FF2B5EF4-FFF2-40B4-BE49-F238E27FC236}">
              <a16:creationId xmlns:a16="http://schemas.microsoft.com/office/drawing/2014/main" id="{00000000-0008-0000-0F00-000027010000}"/>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296" name="直線コネクタ 295">
          <a:extLst>
            <a:ext uri="{FF2B5EF4-FFF2-40B4-BE49-F238E27FC236}">
              <a16:creationId xmlns:a16="http://schemas.microsoft.com/office/drawing/2014/main" id="{00000000-0008-0000-0F00-000028010000}"/>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297" name="テキスト ボックス 296">
          <a:extLst>
            <a:ext uri="{FF2B5EF4-FFF2-40B4-BE49-F238E27FC236}">
              <a16:creationId xmlns:a16="http://schemas.microsoft.com/office/drawing/2014/main" id="{00000000-0008-0000-0F00-000029010000}"/>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298" name="直線コネクタ 297">
          <a:extLst>
            <a:ext uri="{FF2B5EF4-FFF2-40B4-BE49-F238E27FC236}">
              <a16:creationId xmlns:a16="http://schemas.microsoft.com/office/drawing/2014/main" id="{00000000-0008-0000-0F00-00002A010000}"/>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299" name="テキスト ボックス 298">
          <a:extLst>
            <a:ext uri="{FF2B5EF4-FFF2-40B4-BE49-F238E27FC236}">
              <a16:creationId xmlns:a16="http://schemas.microsoft.com/office/drawing/2014/main" id="{00000000-0008-0000-0F00-00002B010000}"/>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00" name="直線コネクタ 299">
          <a:extLst>
            <a:ext uri="{FF2B5EF4-FFF2-40B4-BE49-F238E27FC236}">
              <a16:creationId xmlns:a16="http://schemas.microsoft.com/office/drawing/2014/main" id="{00000000-0008-0000-0F00-00002C010000}"/>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01" name="テキスト ボックス 300">
          <a:extLst>
            <a:ext uri="{FF2B5EF4-FFF2-40B4-BE49-F238E27FC236}">
              <a16:creationId xmlns:a16="http://schemas.microsoft.com/office/drawing/2014/main" id="{00000000-0008-0000-0F00-00002D010000}"/>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02" name="直線コネクタ 301">
          <a:extLst>
            <a:ext uri="{FF2B5EF4-FFF2-40B4-BE49-F238E27FC236}">
              <a16:creationId xmlns:a16="http://schemas.microsoft.com/office/drawing/2014/main" id="{00000000-0008-0000-0F00-00002E010000}"/>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03" name="テキスト ボックス 302">
          <a:extLst>
            <a:ext uri="{FF2B5EF4-FFF2-40B4-BE49-F238E27FC236}">
              <a16:creationId xmlns:a16="http://schemas.microsoft.com/office/drawing/2014/main" id="{00000000-0008-0000-0F00-00002F010000}"/>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04" name="直線コネクタ 303">
          <a:extLst>
            <a:ext uri="{FF2B5EF4-FFF2-40B4-BE49-F238E27FC236}">
              <a16:creationId xmlns:a16="http://schemas.microsoft.com/office/drawing/2014/main" id="{00000000-0008-0000-0F00-000030010000}"/>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05" name="テキスト ボックス 304">
          <a:extLst>
            <a:ext uri="{FF2B5EF4-FFF2-40B4-BE49-F238E27FC236}">
              <a16:creationId xmlns:a16="http://schemas.microsoft.com/office/drawing/2014/main" id="{00000000-0008-0000-0F00-000031010000}"/>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06" name="直線コネクタ 305">
          <a:extLst>
            <a:ext uri="{FF2B5EF4-FFF2-40B4-BE49-F238E27FC236}">
              <a16:creationId xmlns:a16="http://schemas.microsoft.com/office/drawing/2014/main" id="{00000000-0008-0000-0F00-000032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07" name="テキスト ボックス 306">
          <a:extLst>
            <a:ext uri="{FF2B5EF4-FFF2-40B4-BE49-F238E27FC236}">
              <a16:creationId xmlns:a16="http://schemas.microsoft.com/office/drawing/2014/main" id="{00000000-0008-0000-0F00-000033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08" name="【市民会館】&#10;一人当たり面積グラフ枠">
          <a:extLst>
            <a:ext uri="{FF2B5EF4-FFF2-40B4-BE49-F238E27FC236}">
              <a16:creationId xmlns:a16="http://schemas.microsoft.com/office/drawing/2014/main" id="{00000000-0008-0000-0F00-000034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118655</xdr:rowOff>
    </xdr:from>
    <xdr:to>
      <xdr:col>54</xdr:col>
      <xdr:colOff>189865</xdr:colOff>
      <xdr:row>109</xdr:row>
      <xdr:rowOff>4355</xdr:rowOff>
    </xdr:to>
    <xdr:cxnSp macro="">
      <xdr:nvCxnSpPr>
        <xdr:cNvPr id="309" name="直線コネクタ 308">
          <a:extLst>
            <a:ext uri="{FF2B5EF4-FFF2-40B4-BE49-F238E27FC236}">
              <a16:creationId xmlns:a16="http://schemas.microsoft.com/office/drawing/2014/main" id="{00000000-0008-0000-0F00-000035010000}"/>
            </a:ext>
          </a:extLst>
        </xdr:cNvPr>
        <xdr:cNvCxnSpPr/>
      </xdr:nvCxnSpPr>
      <xdr:spPr>
        <a:xfrm flipV="1">
          <a:off x="10476865" y="1726365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8182</xdr:rowOff>
    </xdr:from>
    <xdr:ext cx="469744" cy="259045"/>
    <xdr:sp macro="" textlink="">
      <xdr:nvSpPr>
        <xdr:cNvPr id="310" name="【市民会館】&#10;一人当たり面積最小値テキスト">
          <a:extLst>
            <a:ext uri="{FF2B5EF4-FFF2-40B4-BE49-F238E27FC236}">
              <a16:creationId xmlns:a16="http://schemas.microsoft.com/office/drawing/2014/main" id="{00000000-0008-0000-0F00-000036010000}"/>
            </a:ext>
          </a:extLst>
        </xdr:cNvPr>
        <xdr:cNvSpPr txBox="1"/>
      </xdr:nvSpPr>
      <xdr:spPr>
        <a:xfrm>
          <a:off x="10515600" y="18696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4355</xdr:rowOff>
    </xdr:from>
    <xdr:to>
      <xdr:col>55</xdr:col>
      <xdr:colOff>88900</xdr:colOff>
      <xdr:row>109</xdr:row>
      <xdr:rowOff>4355</xdr:rowOff>
    </xdr:to>
    <xdr:cxnSp macro="">
      <xdr:nvCxnSpPr>
        <xdr:cNvPr id="311" name="直線コネクタ 310">
          <a:extLst>
            <a:ext uri="{FF2B5EF4-FFF2-40B4-BE49-F238E27FC236}">
              <a16:creationId xmlns:a16="http://schemas.microsoft.com/office/drawing/2014/main" id="{00000000-0008-0000-0F00-000037010000}"/>
            </a:ext>
          </a:extLst>
        </xdr:cNvPr>
        <xdr:cNvCxnSpPr/>
      </xdr:nvCxnSpPr>
      <xdr:spPr>
        <a:xfrm>
          <a:off x="10388600" y="1869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65332</xdr:rowOff>
    </xdr:from>
    <xdr:ext cx="469744" cy="259045"/>
    <xdr:sp macro="" textlink="">
      <xdr:nvSpPr>
        <xdr:cNvPr id="312" name="【市民会館】&#10;一人当たり面積最大値テキスト">
          <a:extLst>
            <a:ext uri="{FF2B5EF4-FFF2-40B4-BE49-F238E27FC236}">
              <a16:creationId xmlns:a16="http://schemas.microsoft.com/office/drawing/2014/main" id="{00000000-0008-0000-0F00-000038010000}"/>
            </a:ext>
          </a:extLst>
        </xdr:cNvPr>
        <xdr:cNvSpPr txBox="1"/>
      </xdr:nvSpPr>
      <xdr:spPr>
        <a:xfrm>
          <a:off x="10515600" y="1703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118655</xdr:rowOff>
    </xdr:from>
    <xdr:to>
      <xdr:col>55</xdr:col>
      <xdr:colOff>88900</xdr:colOff>
      <xdr:row>100</xdr:row>
      <xdr:rowOff>118655</xdr:rowOff>
    </xdr:to>
    <xdr:cxnSp macro="">
      <xdr:nvCxnSpPr>
        <xdr:cNvPr id="313" name="直線コネクタ 312">
          <a:extLst>
            <a:ext uri="{FF2B5EF4-FFF2-40B4-BE49-F238E27FC236}">
              <a16:creationId xmlns:a16="http://schemas.microsoft.com/office/drawing/2014/main" id="{00000000-0008-0000-0F00-000039010000}"/>
            </a:ext>
          </a:extLst>
        </xdr:cNvPr>
        <xdr:cNvCxnSpPr/>
      </xdr:nvCxnSpPr>
      <xdr:spPr>
        <a:xfrm>
          <a:off x="10388600" y="1726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45011</xdr:rowOff>
    </xdr:from>
    <xdr:ext cx="469744" cy="259045"/>
    <xdr:sp macro="" textlink="">
      <xdr:nvSpPr>
        <xdr:cNvPr id="314" name="【市民会館】&#10;一人当たり面積平均値テキスト">
          <a:extLst>
            <a:ext uri="{FF2B5EF4-FFF2-40B4-BE49-F238E27FC236}">
              <a16:creationId xmlns:a16="http://schemas.microsoft.com/office/drawing/2014/main" id="{00000000-0008-0000-0F00-00003A010000}"/>
            </a:ext>
          </a:extLst>
        </xdr:cNvPr>
        <xdr:cNvSpPr txBox="1"/>
      </xdr:nvSpPr>
      <xdr:spPr>
        <a:xfrm>
          <a:off x="10515600" y="182187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22134</xdr:rowOff>
    </xdr:from>
    <xdr:to>
      <xdr:col>55</xdr:col>
      <xdr:colOff>50800</xdr:colOff>
      <xdr:row>107</xdr:row>
      <xdr:rowOff>123734</xdr:rowOff>
    </xdr:to>
    <xdr:sp macro="" textlink="">
      <xdr:nvSpPr>
        <xdr:cNvPr id="315" name="フローチャート: 判断 314">
          <a:extLst>
            <a:ext uri="{FF2B5EF4-FFF2-40B4-BE49-F238E27FC236}">
              <a16:creationId xmlns:a16="http://schemas.microsoft.com/office/drawing/2014/main" id="{00000000-0008-0000-0F00-00003B010000}"/>
            </a:ext>
          </a:extLst>
        </xdr:cNvPr>
        <xdr:cNvSpPr/>
      </xdr:nvSpPr>
      <xdr:spPr>
        <a:xfrm>
          <a:off x="10426700" y="18367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31931</xdr:rowOff>
    </xdr:from>
    <xdr:to>
      <xdr:col>50</xdr:col>
      <xdr:colOff>165100</xdr:colOff>
      <xdr:row>107</xdr:row>
      <xdr:rowOff>133531</xdr:rowOff>
    </xdr:to>
    <xdr:sp macro="" textlink="">
      <xdr:nvSpPr>
        <xdr:cNvPr id="316" name="フローチャート: 判断 315">
          <a:extLst>
            <a:ext uri="{FF2B5EF4-FFF2-40B4-BE49-F238E27FC236}">
              <a16:creationId xmlns:a16="http://schemas.microsoft.com/office/drawing/2014/main" id="{00000000-0008-0000-0F00-00003C010000}"/>
            </a:ext>
          </a:extLst>
        </xdr:cNvPr>
        <xdr:cNvSpPr/>
      </xdr:nvSpPr>
      <xdr:spPr>
        <a:xfrm>
          <a:off x="9588500" y="1837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46627</xdr:rowOff>
    </xdr:from>
    <xdr:to>
      <xdr:col>46</xdr:col>
      <xdr:colOff>38100</xdr:colOff>
      <xdr:row>107</xdr:row>
      <xdr:rowOff>148227</xdr:rowOff>
    </xdr:to>
    <xdr:sp macro="" textlink="">
      <xdr:nvSpPr>
        <xdr:cNvPr id="317" name="フローチャート: 判断 316">
          <a:extLst>
            <a:ext uri="{FF2B5EF4-FFF2-40B4-BE49-F238E27FC236}">
              <a16:creationId xmlns:a16="http://schemas.microsoft.com/office/drawing/2014/main" id="{00000000-0008-0000-0F00-00003D010000}"/>
            </a:ext>
          </a:extLst>
        </xdr:cNvPr>
        <xdr:cNvSpPr/>
      </xdr:nvSpPr>
      <xdr:spPr>
        <a:xfrm>
          <a:off x="8699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18" name="テキスト ボックス 317">
          <a:extLst>
            <a:ext uri="{FF2B5EF4-FFF2-40B4-BE49-F238E27FC236}">
              <a16:creationId xmlns:a16="http://schemas.microsoft.com/office/drawing/2014/main" id="{00000000-0008-0000-0F00-00003E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19" name="テキスト ボックス 318">
          <a:extLst>
            <a:ext uri="{FF2B5EF4-FFF2-40B4-BE49-F238E27FC236}">
              <a16:creationId xmlns:a16="http://schemas.microsoft.com/office/drawing/2014/main" id="{00000000-0008-0000-0F00-00003F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20" name="テキスト ボックス 319">
          <a:extLst>
            <a:ext uri="{FF2B5EF4-FFF2-40B4-BE49-F238E27FC236}">
              <a16:creationId xmlns:a16="http://schemas.microsoft.com/office/drawing/2014/main" id="{00000000-0008-0000-0F00-000040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21" name="テキスト ボックス 320">
          <a:extLst>
            <a:ext uri="{FF2B5EF4-FFF2-40B4-BE49-F238E27FC236}">
              <a16:creationId xmlns:a16="http://schemas.microsoft.com/office/drawing/2014/main" id="{00000000-0008-0000-0F00-000041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22" name="テキスト ボックス 321">
          <a:extLst>
            <a:ext uri="{FF2B5EF4-FFF2-40B4-BE49-F238E27FC236}">
              <a16:creationId xmlns:a16="http://schemas.microsoft.com/office/drawing/2014/main" id="{00000000-0008-0000-0F00-000042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98879</xdr:rowOff>
    </xdr:from>
    <xdr:to>
      <xdr:col>55</xdr:col>
      <xdr:colOff>50800</xdr:colOff>
      <xdr:row>108</xdr:row>
      <xdr:rowOff>29029</xdr:rowOff>
    </xdr:to>
    <xdr:sp macro="" textlink="">
      <xdr:nvSpPr>
        <xdr:cNvPr id="323" name="楕円 322">
          <a:extLst>
            <a:ext uri="{FF2B5EF4-FFF2-40B4-BE49-F238E27FC236}">
              <a16:creationId xmlns:a16="http://schemas.microsoft.com/office/drawing/2014/main" id="{00000000-0008-0000-0F00-000043010000}"/>
            </a:ext>
          </a:extLst>
        </xdr:cNvPr>
        <xdr:cNvSpPr/>
      </xdr:nvSpPr>
      <xdr:spPr>
        <a:xfrm>
          <a:off x="10426700" y="1844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77306</xdr:rowOff>
    </xdr:from>
    <xdr:ext cx="469744" cy="259045"/>
    <xdr:sp macro="" textlink="">
      <xdr:nvSpPr>
        <xdr:cNvPr id="324" name="【市民会館】&#10;一人当たり面積該当値テキスト">
          <a:extLst>
            <a:ext uri="{FF2B5EF4-FFF2-40B4-BE49-F238E27FC236}">
              <a16:creationId xmlns:a16="http://schemas.microsoft.com/office/drawing/2014/main" id="{00000000-0008-0000-0F00-000044010000}"/>
            </a:ext>
          </a:extLst>
        </xdr:cNvPr>
        <xdr:cNvSpPr txBox="1"/>
      </xdr:nvSpPr>
      <xdr:spPr>
        <a:xfrm>
          <a:off x="10515600" y="18422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100512</xdr:rowOff>
    </xdr:from>
    <xdr:to>
      <xdr:col>50</xdr:col>
      <xdr:colOff>165100</xdr:colOff>
      <xdr:row>108</xdr:row>
      <xdr:rowOff>30662</xdr:rowOff>
    </xdr:to>
    <xdr:sp macro="" textlink="">
      <xdr:nvSpPr>
        <xdr:cNvPr id="325" name="楕円 324">
          <a:extLst>
            <a:ext uri="{FF2B5EF4-FFF2-40B4-BE49-F238E27FC236}">
              <a16:creationId xmlns:a16="http://schemas.microsoft.com/office/drawing/2014/main" id="{00000000-0008-0000-0F00-000045010000}"/>
            </a:ext>
          </a:extLst>
        </xdr:cNvPr>
        <xdr:cNvSpPr/>
      </xdr:nvSpPr>
      <xdr:spPr>
        <a:xfrm>
          <a:off x="9588500" y="1844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149679</xdr:rowOff>
    </xdr:from>
    <xdr:to>
      <xdr:col>55</xdr:col>
      <xdr:colOff>0</xdr:colOff>
      <xdr:row>107</xdr:row>
      <xdr:rowOff>151312</xdr:rowOff>
    </xdr:to>
    <xdr:cxnSp macro="">
      <xdr:nvCxnSpPr>
        <xdr:cNvPr id="326" name="直線コネクタ 325">
          <a:extLst>
            <a:ext uri="{FF2B5EF4-FFF2-40B4-BE49-F238E27FC236}">
              <a16:creationId xmlns:a16="http://schemas.microsoft.com/office/drawing/2014/main" id="{00000000-0008-0000-0F00-000046010000}"/>
            </a:ext>
          </a:extLst>
        </xdr:cNvPr>
        <xdr:cNvCxnSpPr/>
      </xdr:nvCxnSpPr>
      <xdr:spPr>
        <a:xfrm flipV="1">
          <a:off x="9639300" y="18494829"/>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103777</xdr:rowOff>
    </xdr:from>
    <xdr:to>
      <xdr:col>46</xdr:col>
      <xdr:colOff>38100</xdr:colOff>
      <xdr:row>108</xdr:row>
      <xdr:rowOff>33927</xdr:rowOff>
    </xdr:to>
    <xdr:sp macro="" textlink="">
      <xdr:nvSpPr>
        <xdr:cNvPr id="327" name="楕円 326">
          <a:extLst>
            <a:ext uri="{FF2B5EF4-FFF2-40B4-BE49-F238E27FC236}">
              <a16:creationId xmlns:a16="http://schemas.microsoft.com/office/drawing/2014/main" id="{00000000-0008-0000-0F00-000047010000}"/>
            </a:ext>
          </a:extLst>
        </xdr:cNvPr>
        <xdr:cNvSpPr/>
      </xdr:nvSpPr>
      <xdr:spPr>
        <a:xfrm>
          <a:off x="8699500" y="1844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151312</xdr:rowOff>
    </xdr:from>
    <xdr:to>
      <xdr:col>50</xdr:col>
      <xdr:colOff>114300</xdr:colOff>
      <xdr:row>107</xdr:row>
      <xdr:rowOff>154577</xdr:rowOff>
    </xdr:to>
    <xdr:cxnSp macro="">
      <xdr:nvCxnSpPr>
        <xdr:cNvPr id="328" name="直線コネクタ 327">
          <a:extLst>
            <a:ext uri="{FF2B5EF4-FFF2-40B4-BE49-F238E27FC236}">
              <a16:creationId xmlns:a16="http://schemas.microsoft.com/office/drawing/2014/main" id="{00000000-0008-0000-0F00-000048010000}"/>
            </a:ext>
          </a:extLst>
        </xdr:cNvPr>
        <xdr:cNvCxnSpPr/>
      </xdr:nvCxnSpPr>
      <xdr:spPr>
        <a:xfrm flipV="1">
          <a:off x="8750300" y="18496462"/>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150058</xdr:rowOff>
    </xdr:from>
    <xdr:ext cx="469744" cy="259045"/>
    <xdr:sp macro="" textlink="">
      <xdr:nvSpPr>
        <xdr:cNvPr id="329" name="n_1aveValue【市民会館】&#10;一人当たり面積">
          <a:extLst>
            <a:ext uri="{FF2B5EF4-FFF2-40B4-BE49-F238E27FC236}">
              <a16:creationId xmlns:a16="http://schemas.microsoft.com/office/drawing/2014/main" id="{00000000-0008-0000-0F00-000049010000}"/>
            </a:ext>
          </a:extLst>
        </xdr:cNvPr>
        <xdr:cNvSpPr txBox="1"/>
      </xdr:nvSpPr>
      <xdr:spPr>
        <a:xfrm>
          <a:off x="9391727" y="18152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164754</xdr:rowOff>
    </xdr:from>
    <xdr:ext cx="469744" cy="259045"/>
    <xdr:sp macro="" textlink="">
      <xdr:nvSpPr>
        <xdr:cNvPr id="330" name="n_2aveValue【市民会館】&#10;一人当たり面積">
          <a:extLst>
            <a:ext uri="{FF2B5EF4-FFF2-40B4-BE49-F238E27FC236}">
              <a16:creationId xmlns:a16="http://schemas.microsoft.com/office/drawing/2014/main" id="{00000000-0008-0000-0F00-00004A010000}"/>
            </a:ext>
          </a:extLst>
        </xdr:cNvPr>
        <xdr:cNvSpPr txBox="1"/>
      </xdr:nvSpPr>
      <xdr:spPr>
        <a:xfrm>
          <a:off x="8515427" y="1816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21789</xdr:rowOff>
    </xdr:from>
    <xdr:ext cx="469744" cy="259045"/>
    <xdr:sp macro="" textlink="">
      <xdr:nvSpPr>
        <xdr:cNvPr id="331" name="n_1mainValue【市民会館】&#10;一人当たり面積">
          <a:extLst>
            <a:ext uri="{FF2B5EF4-FFF2-40B4-BE49-F238E27FC236}">
              <a16:creationId xmlns:a16="http://schemas.microsoft.com/office/drawing/2014/main" id="{00000000-0008-0000-0F00-00004B010000}"/>
            </a:ext>
          </a:extLst>
        </xdr:cNvPr>
        <xdr:cNvSpPr txBox="1"/>
      </xdr:nvSpPr>
      <xdr:spPr>
        <a:xfrm>
          <a:off x="9391727" y="18538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25054</xdr:rowOff>
    </xdr:from>
    <xdr:ext cx="469744" cy="259045"/>
    <xdr:sp macro="" textlink="">
      <xdr:nvSpPr>
        <xdr:cNvPr id="332" name="n_2mainValue【市民会館】&#10;一人当たり面積">
          <a:extLst>
            <a:ext uri="{FF2B5EF4-FFF2-40B4-BE49-F238E27FC236}">
              <a16:creationId xmlns:a16="http://schemas.microsoft.com/office/drawing/2014/main" id="{00000000-0008-0000-0F00-00004C010000}"/>
            </a:ext>
          </a:extLst>
        </xdr:cNvPr>
        <xdr:cNvSpPr txBox="1"/>
      </xdr:nvSpPr>
      <xdr:spPr>
        <a:xfrm>
          <a:off x="8515427" y="18541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33" name="正方形/長方形 332">
          <a:extLst>
            <a:ext uri="{FF2B5EF4-FFF2-40B4-BE49-F238E27FC236}">
              <a16:creationId xmlns:a16="http://schemas.microsoft.com/office/drawing/2014/main" id="{00000000-0008-0000-0F00-00004D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4" name="正方形/長方形 333">
          <a:extLst>
            <a:ext uri="{FF2B5EF4-FFF2-40B4-BE49-F238E27FC236}">
              <a16:creationId xmlns:a16="http://schemas.microsoft.com/office/drawing/2014/main" id="{00000000-0008-0000-0F00-00004E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5" name="正方形/長方形 334">
          <a:extLst>
            <a:ext uri="{FF2B5EF4-FFF2-40B4-BE49-F238E27FC236}">
              <a16:creationId xmlns:a16="http://schemas.microsoft.com/office/drawing/2014/main" id="{00000000-0008-0000-0F00-00004F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6" name="正方形/長方形 335">
          <a:extLst>
            <a:ext uri="{FF2B5EF4-FFF2-40B4-BE49-F238E27FC236}">
              <a16:creationId xmlns:a16="http://schemas.microsoft.com/office/drawing/2014/main" id="{00000000-0008-0000-0F00-000050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7" name="正方形/長方形 336">
          <a:extLst>
            <a:ext uri="{FF2B5EF4-FFF2-40B4-BE49-F238E27FC236}">
              <a16:creationId xmlns:a16="http://schemas.microsoft.com/office/drawing/2014/main" id="{00000000-0008-0000-0F00-000051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8" name="正方形/長方形 337">
          <a:extLst>
            <a:ext uri="{FF2B5EF4-FFF2-40B4-BE49-F238E27FC236}">
              <a16:creationId xmlns:a16="http://schemas.microsoft.com/office/drawing/2014/main" id="{00000000-0008-0000-0F00-000052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9" name="正方形/長方形 338">
          <a:extLst>
            <a:ext uri="{FF2B5EF4-FFF2-40B4-BE49-F238E27FC236}">
              <a16:creationId xmlns:a16="http://schemas.microsoft.com/office/drawing/2014/main" id="{00000000-0008-0000-0F00-000053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0" name="正方形/長方形 339">
          <a:extLst>
            <a:ext uri="{FF2B5EF4-FFF2-40B4-BE49-F238E27FC236}">
              <a16:creationId xmlns:a16="http://schemas.microsoft.com/office/drawing/2014/main" id="{00000000-0008-0000-0F00-000054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1" name="テキスト ボックス 340">
          <a:extLst>
            <a:ext uri="{FF2B5EF4-FFF2-40B4-BE49-F238E27FC236}">
              <a16:creationId xmlns:a16="http://schemas.microsoft.com/office/drawing/2014/main" id="{00000000-0008-0000-0F00-000055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2" name="直線コネクタ 341">
          <a:extLst>
            <a:ext uri="{FF2B5EF4-FFF2-40B4-BE49-F238E27FC236}">
              <a16:creationId xmlns:a16="http://schemas.microsoft.com/office/drawing/2014/main" id="{00000000-0008-0000-0F00-000056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43" name="直線コネクタ 342">
          <a:extLst>
            <a:ext uri="{FF2B5EF4-FFF2-40B4-BE49-F238E27FC236}">
              <a16:creationId xmlns:a16="http://schemas.microsoft.com/office/drawing/2014/main" id="{00000000-0008-0000-0F00-000057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44" name="テキスト ボックス 343">
          <a:extLst>
            <a:ext uri="{FF2B5EF4-FFF2-40B4-BE49-F238E27FC236}">
              <a16:creationId xmlns:a16="http://schemas.microsoft.com/office/drawing/2014/main" id="{00000000-0008-0000-0F00-000058010000}"/>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45" name="直線コネクタ 344">
          <a:extLst>
            <a:ext uri="{FF2B5EF4-FFF2-40B4-BE49-F238E27FC236}">
              <a16:creationId xmlns:a16="http://schemas.microsoft.com/office/drawing/2014/main" id="{00000000-0008-0000-0F00-000059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46" name="テキスト ボックス 345">
          <a:extLst>
            <a:ext uri="{FF2B5EF4-FFF2-40B4-BE49-F238E27FC236}">
              <a16:creationId xmlns:a16="http://schemas.microsoft.com/office/drawing/2014/main" id="{00000000-0008-0000-0F00-00005A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47" name="直線コネクタ 346">
          <a:extLst>
            <a:ext uri="{FF2B5EF4-FFF2-40B4-BE49-F238E27FC236}">
              <a16:creationId xmlns:a16="http://schemas.microsoft.com/office/drawing/2014/main" id="{00000000-0008-0000-0F00-00005B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48" name="テキスト ボックス 347">
          <a:extLst>
            <a:ext uri="{FF2B5EF4-FFF2-40B4-BE49-F238E27FC236}">
              <a16:creationId xmlns:a16="http://schemas.microsoft.com/office/drawing/2014/main" id="{00000000-0008-0000-0F00-00005C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49" name="直線コネクタ 348">
          <a:extLst>
            <a:ext uri="{FF2B5EF4-FFF2-40B4-BE49-F238E27FC236}">
              <a16:creationId xmlns:a16="http://schemas.microsoft.com/office/drawing/2014/main" id="{00000000-0008-0000-0F00-00005D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50" name="テキスト ボックス 349">
          <a:extLst>
            <a:ext uri="{FF2B5EF4-FFF2-40B4-BE49-F238E27FC236}">
              <a16:creationId xmlns:a16="http://schemas.microsoft.com/office/drawing/2014/main" id="{00000000-0008-0000-0F00-00005E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51" name="直線コネクタ 350">
          <a:extLst>
            <a:ext uri="{FF2B5EF4-FFF2-40B4-BE49-F238E27FC236}">
              <a16:creationId xmlns:a16="http://schemas.microsoft.com/office/drawing/2014/main" id="{00000000-0008-0000-0F00-00005F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52" name="テキスト ボックス 351">
          <a:extLst>
            <a:ext uri="{FF2B5EF4-FFF2-40B4-BE49-F238E27FC236}">
              <a16:creationId xmlns:a16="http://schemas.microsoft.com/office/drawing/2014/main" id="{00000000-0008-0000-0F00-000060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53" name="直線コネクタ 352">
          <a:extLst>
            <a:ext uri="{FF2B5EF4-FFF2-40B4-BE49-F238E27FC236}">
              <a16:creationId xmlns:a16="http://schemas.microsoft.com/office/drawing/2014/main" id="{00000000-0008-0000-0F00-000061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54" name="テキスト ボックス 353">
          <a:extLst>
            <a:ext uri="{FF2B5EF4-FFF2-40B4-BE49-F238E27FC236}">
              <a16:creationId xmlns:a16="http://schemas.microsoft.com/office/drawing/2014/main" id="{00000000-0008-0000-0F00-00006201000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5" name="直線コネクタ 354">
          <a:extLst>
            <a:ext uri="{FF2B5EF4-FFF2-40B4-BE49-F238E27FC236}">
              <a16:creationId xmlns:a16="http://schemas.microsoft.com/office/drawing/2014/main" id="{00000000-0008-0000-0F00-000063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6" name="テキスト ボックス 355">
          <a:extLst>
            <a:ext uri="{FF2B5EF4-FFF2-40B4-BE49-F238E27FC236}">
              <a16:creationId xmlns:a16="http://schemas.microsoft.com/office/drawing/2014/main" id="{00000000-0008-0000-0F00-000064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7" name="【一般廃棄物処理施設】&#10;有形固定資産減価償却率グラフ枠">
          <a:extLst>
            <a:ext uri="{FF2B5EF4-FFF2-40B4-BE49-F238E27FC236}">
              <a16:creationId xmlns:a16="http://schemas.microsoft.com/office/drawing/2014/main" id="{00000000-0008-0000-0F00-000065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169273</xdr:rowOff>
    </xdr:from>
    <xdr:to>
      <xdr:col>85</xdr:col>
      <xdr:colOff>126364</xdr:colOff>
      <xdr:row>42</xdr:row>
      <xdr:rowOff>81099</xdr:rowOff>
    </xdr:to>
    <xdr:cxnSp macro="">
      <xdr:nvCxnSpPr>
        <xdr:cNvPr id="358" name="直線コネクタ 357">
          <a:extLst>
            <a:ext uri="{FF2B5EF4-FFF2-40B4-BE49-F238E27FC236}">
              <a16:creationId xmlns:a16="http://schemas.microsoft.com/office/drawing/2014/main" id="{00000000-0008-0000-0F00-000066010000}"/>
            </a:ext>
          </a:extLst>
        </xdr:cNvPr>
        <xdr:cNvCxnSpPr/>
      </xdr:nvCxnSpPr>
      <xdr:spPr>
        <a:xfrm flipV="1">
          <a:off x="16318864" y="5827123"/>
          <a:ext cx="0" cy="1454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84926</xdr:rowOff>
    </xdr:from>
    <xdr:ext cx="340478" cy="259045"/>
    <xdr:sp macro="" textlink="">
      <xdr:nvSpPr>
        <xdr:cNvPr id="359" name="【一般廃棄物処理施設】&#10;有形固定資産減価償却率最小値テキスト">
          <a:extLst>
            <a:ext uri="{FF2B5EF4-FFF2-40B4-BE49-F238E27FC236}">
              <a16:creationId xmlns:a16="http://schemas.microsoft.com/office/drawing/2014/main" id="{00000000-0008-0000-0F00-000067010000}"/>
            </a:ext>
          </a:extLst>
        </xdr:cNvPr>
        <xdr:cNvSpPr txBox="1"/>
      </xdr:nvSpPr>
      <xdr:spPr>
        <a:xfrm>
          <a:off x="16357600" y="72858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81099</xdr:rowOff>
    </xdr:from>
    <xdr:to>
      <xdr:col>86</xdr:col>
      <xdr:colOff>25400</xdr:colOff>
      <xdr:row>42</xdr:row>
      <xdr:rowOff>81099</xdr:rowOff>
    </xdr:to>
    <xdr:cxnSp macro="">
      <xdr:nvCxnSpPr>
        <xdr:cNvPr id="360" name="直線コネクタ 359">
          <a:extLst>
            <a:ext uri="{FF2B5EF4-FFF2-40B4-BE49-F238E27FC236}">
              <a16:creationId xmlns:a16="http://schemas.microsoft.com/office/drawing/2014/main" id="{00000000-0008-0000-0F00-000068010000}"/>
            </a:ext>
          </a:extLst>
        </xdr:cNvPr>
        <xdr:cNvCxnSpPr/>
      </xdr:nvCxnSpPr>
      <xdr:spPr>
        <a:xfrm>
          <a:off x="16230600" y="728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115950</xdr:rowOff>
    </xdr:from>
    <xdr:ext cx="405111" cy="259045"/>
    <xdr:sp macro="" textlink="">
      <xdr:nvSpPr>
        <xdr:cNvPr id="361" name="【一般廃棄物処理施設】&#10;有形固定資産減価償却率最大値テキスト">
          <a:extLst>
            <a:ext uri="{FF2B5EF4-FFF2-40B4-BE49-F238E27FC236}">
              <a16:creationId xmlns:a16="http://schemas.microsoft.com/office/drawing/2014/main" id="{00000000-0008-0000-0F00-000069010000}"/>
            </a:ext>
          </a:extLst>
        </xdr:cNvPr>
        <xdr:cNvSpPr txBox="1"/>
      </xdr:nvSpPr>
      <xdr:spPr>
        <a:xfrm>
          <a:off x="16357600" y="560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169273</xdr:rowOff>
    </xdr:from>
    <xdr:to>
      <xdr:col>86</xdr:col>
      <xdr:colOff>25400</xdr:colOff>
      <xdr:row>33</xdr:row>
      <xdr:rowOff>169273</xdr:rowOff>
    </xdr:to>
    <xdr:cxnSp macro="">
      <xdr:nvCxnSpPr>
        <xdr:cNvPr id="362" name="直線コネクタ 361">
          <a:extLst>
            <a:ext uri="{FF2B5EF4-FFF2-40B4-BE49-F238E27FC236}">
              <a16:creationId xmlns:a16="http://schemas.microsoft.com/office/drawing/2014/main" id="{00000000-0008-0000-0F00-00006A010000}"/>
            </a:ext>
          </a:extLst>
        </xdr:cNvPr>
        <xdr:cNvCxnSpPr/>
      </xdr:nvCxnSpPr>
      <xdr:spPr>
        <a:xfrm>
          <a:off x="16230600" y="582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133185</xdr:rowOff>
    </xdr:from>
    <xdr:ext cx="405111" cy="259045"/>
    <xdr:sp macro="" textlink="">
      <xdr:nvSpPr>
        <xdr:cNvPr id="363" name="【一般廃棄物処理施設】&#10;有形固定資産減価償却率平均値テキスト">
          <a:extLst>
            <a:ext uri="{FF2B5EF4-FFF2-40B4-BE49-F238E27FC236}">
              <a16:creationId xmlns:a16="http://schemas.microsoft.com/office/drawing/2014/main" id="{00000000-0008-0000-0F00-00006B010000}"/>
            </a:ext>
          </a:extLst>
        </xdr:cNvPr>
        <xdr:cNvSpPr txBox="1"/>
      </xdr:nvSpPr>
      <xdr:spPr>
        <a:xfrm>
          <a:off x="16357600" y="61339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110308</xdr:rowOff>
    </xdr:from>
    <xdr:to>
      <xdr:col>85</xdr:col>
      <xdr:colOff>177800</xdr:colOff>
      <xdr:row>37</xdr:row>
      <xdr:rowOff>40458</xdr:rowOff>
    </xdr:to>
    <xdr:sp macro="" textlink="">
      <xdr:nvSpPr>
        <xdr:cNvPr id="364" name="フローチャート: 判断 363">
          <a:extLst>
            <a:ext uri="{FF2B5EF4-FFF2-40B4-BE49-F238E27FC236}">
              <a16:creationId xmlns:a16="http://schemas.microsoft.com/office/drawing/2014/main" id="{00000000-0008-0000-0F00-00006C010000}"/>
            </a:ext>
          </a:extLst>
        </xdr:cNvPr>
        <xdr:cNvSpPr/>
      </xdr:nvSpPr>
      <xdr:spPr>
        <a:xfrm>
          <a:off x="162687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138067</xdr:rowOff>
    </xdr:from>
    <xdr:to>
      <xdr:col>81</xdr:col>
      <xdr:colOff>101600</xdr:colOff>
      <xdr:row>37</xdr:row>
      <xdr:rowOff>68217</xdr:rowOff>
    </xdr:to>
    <xdr:sp macro="" textlink="">
      <xdr:nvSpPr>
        <xdr:cNvPr id="365" name="フローチャート: 判断 364">
          <a:extLst>
            <a:ext uri="{FF2B5EF4-FFF2-40B4-BE49-F238E27FC236}">
              <a16:creationId xmlns:a16="http://schemas.microsoft.com/office/drawing/2014/main" id="{00000000-0008-0000-0F00-00006D010000}"/>
            </a:ext>
          </a:extLst>
        </xdr:cNvPr>
        <xdr:cNvSpPr/>
      </xdr:nvSpPr>
      <xdr:spPr>
        <a:xfrm>
          <a:off x="15430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126637</xdr:rowOff>
    </xdr:from>
    <xdr:to>
      <xdr:col>76</xdr:col>
      <xdr:colOff>165100</xdr:colOff>
      <xdr:row>37</xdr:row>
      <xdr:rowOff>56787</xdr:rowOff>
    </xdr:to>
    <xdr:sp macro="" textlink="">
      <xdr:nvSpPr>
        <xdr:cNvPr id="366" name="フローチャート: 判断 365">
          <a:extLst>
            <a:ext uri="{FF2B5EF4-FFF2-40B4-BE49-F238E27FC236}">
              <a16:creationId xmlns:a16="http://schemas.microsoft.com/office/drawing/2014/main" id="{00000000-0008-0000-0F00-00006E010000}"/>
            </a:ext>
          </a:extLst>
        </xdr:cNvPr>
        <xdr:cNvSpPr/>
      </xdr:nvSpPr>
      <xdr:spPr>
        <a:xfrm>
          <a:off x="145415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7" name="テキスト ボックス 366">
          <a:extLst>
            <a:ext uri="{FF2B5EF4-FFF2-40B4-BE49-F238E27FC236}">
              <a16:creationId xmlns:a16="http://schemas.microsoft.com/office/drawing/2014/main" id="{00000000-0008-0000-0F00-00006F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8" name="テキスト ボックス 367">
          <a:extLst>
            <a:ext uri="{FF2B5EF4-FFF2-40B4-BE49-F238E27FC236}">
              <a16:creationId xmlns:a16="http://schemas.microsoft.com/office/drawing/2014/main" id="{00000000-0008-0000-0F00-000070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9" name="テキスト ボックス 368">
          <a:extLst>
            <a:ext uri="{FF2B5EF4-FFF2-40B4-BE49-F238E27FC236}">
              <a16:creationId xmlns:a16="http://schemas.microsoft.com/office/drawing/2014/main" id="{00000000-0008-0000-0F00-000071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0" name="テキスト ボックス 369">
          <a:extLst>
            <a:ext uri="{FF2B5EF4-FFF2-40B4-BE49-F238E27FC236}">
              <a16:creationId xmlns:a16="http://schemas.microsoft.com/office/drawing/2014/main" id="{00000000-0008-0000-0F00-000072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1" name="テキスト ボックス 370">
          <a:extLst>
            <a:ext uri="{FF2B5EF4-FFF2-40B4-BE49-F238E27FC236}">
              <a16:creationId xmlns:a16="http://schemas.microsoft.com/office/drawing/2014/main" id="{00000000-0008-0000-0F00-000073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62956</xdr:rowOff>
    </xdr:from>
    <xdr:to>
      <xdr:col>85</xdr:col>
      <xdr:colOff>177800</xdr:colOff>
      <xdr:row>37</xdr:row>
      <xdr:rowOff>164556</xdr:rowOff>
    </xdr:to>
    <xdr:sp macro="" textlink="">
      <xdr:nvSpPr>
        <xdr:cNvPr id="372" name="楕円 371">
          <a:extLst>
            <a:ext uri="{FF2B5EF4-FFF2-40B4-BE49-F238E27FC236}">
              <a16:creationId xmlns:a16="http://schemas.microsoft.com/office/drawing/2014/main" id="{00000000-0008-0000-0F00-000074010000}"/>
            </a:ext>
          </a:extLst>
        </xdr:cNvPr>
        <xdr:cNvSpPr/>
      </xdr:nvSpPr>
      <xdr:spPr>
        <a:xfrm>
          <a:off x="16268700" y="640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41383</xdr:rowOff>
    </xdr:from>
    <xdr:ext cx="405111" cy="259045"/>
    <xdr:sp macro="" textlink="">
      <xdr:nvSpPr>
        <xdr:cNvPr id="373" name="【一般廃棄物処理施設】&#10;有形固定資産減価償却率該当値テキスト">
          <a:extLst>
            <a:ext uri="{FF2B5EF4-FFF2-40B4-BE49-F238E27FC236}">
              <a16:creationId xmlns:a16="http://schemas.microsoft.com/office/drawing/2014/main" id="{00000000-0008-0000-0F00-000075010000}"/>
            </a:ext>
          </a:extLst>
        </xdr:cNvPr>
        <xdr:cNvSpPr txBox="1"/>
      </xdr:nvSpPr>
      <xdr:spPr>
        <a:xfrm>
          <a:off x="16357600" y="6385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102144</xdr:rowOff>
    </xdr:from>
    <xdr:to>
      <xdr:col>81</xdr:col>
      <xdr:colOff>101600</xdr:colOff>
      <xdr:row>38</xdr:row>
      <xdr:rowOff>32294</xdr:rowOff>
    </xdr:to>
    <xdr:sp macro="" textlink="">
      <xdr:nvSpPr>
        <xdr:cNvPr id="374" name="楕円 373">
          <a:extLst>
            <a:ext uri="{FF2B5EF4-FFF2-40B4-BE49-F238E27FC236}">
              <a16:creationId xmlns:a16="http://schemas.microsoft.com/office/drawing/2014/main" id="{00000000-0008-0000-0F00-000076010000}"/>
            </a:ext>
          </a:extLst>
        </xdr:cNvPr>
        <xdr:cNvSpPr/>
      </xdr:nvSpPr>
      <xdr:spPr>
        <a:xfrm>
          <a:off x="15430500" y="644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113756</xdr:rowOff>
    </xdr:from>
    <xdr:to>
      <xdr:col>85</xdr:col>
      <xdr:colOff>127000</xdr:colOff>
      <xdr:row>37</xdr:row>
      <xdr:rowOff>152944</xdr:rowOff>
    </xdr:to>
    <xdr:cxnSp macro="">
      <xdr:nvCxnSpPr>
        <xdr:cNvPr id="375" name="直線コネクタ 374">
          <a:extLst>
            <a:ext uri="{FF2B5EF4-FFF2-40B4-BE49-F238E27FC236}">
              <a16:creationId xmlns:a16="http://schemas.microsoft.com/office/drawing/2014/main" id="{00000000-0008-0000-0F00-000077010000}"/>
            </a:ext>
          </a:extLst>
        </xdr:cNvPr>
        <xdr:cNvCxnSpPr/>
      </xdr:nvCxnSpPr>
      <xdr:spPr>
        <a:xfrm flipV="1">
          <a:off x="15481300" y="6457406"/>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126637</xdr:rowOff>
    </xdr:from>
    <xdr:to>
      <xdr:col>76</xdr:col>
      <xdr:colOff>165100</xdr:colOff>
      <xdr:row>38</xdr:row>
      <xdr:rowOff>56787</xdr:rowOff>
    </xdr:to>
    <xdr:sp macro="" textlink="">
      <xdr:nvSpPr>
        <xdr:cNvPr id="376" name="楕円 375">
          <a:extLst>
            <a:ext uri="{FF2B5EF4-FFF2-40B4-BE49-F238E27FC236}">
              <a16:creationId xmlns:a16="http://schemas.microsoft.com/office/drawing/2014/main" id="{00000000-0008-0000-0F00-000078010000}"/>
            </a:ext>
          </a:extLst>
        </xdr:cNvPr>
        <xdr:cNvSpPr/>
      </xdr:nvSpPr>
      <xdr:spPr>
        <a:xfrm>
          <a:off x="14541500" y="647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152944</xdr:rowOff>
    </xdr:from>
    <xdr:to>
      <xdr:col>81</xdr:col>
      <xdr:colOff>50800</xdr:colOff>
      <xdr:row>38</xdr:row>
      <xdr:rowOff>5987</xdr:rowOff>
    </xdr:to>
    <xdr:cxnSp macro="">
      <xdr:nvCxnSpPr>
        <xdr:cNvPr id="377" name="直線コネクタ 376">
          <a:extLst>
            <a:ext uri="{FF2B5EF4-FFF2-40B4-BE49-F238E27FC236}">
              <a16:creationId xmlns:a16="http://schemas.microsoft.com/office/drawing/2014/main" id="{00000000-0008-0000-0F00-000079010000}"/>
            </a:ext>
          </a:extLst>
        </xdr:cNvPr>
        <xdr:cNvCxnSpPr/>
      </xdr:nvCxnSpPr>
      <xdr:spPr>
        <a:xfrm flipV="1">
          <a:off x="14592300" y="6496594"/>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84744</xdr:rowOff>
    </xdr:from>
    <xdr:ext cx="405111" cy="259045"/>
    <xdr:sp macro="" textlink="">
      <xdr:nvSpPr>
        <xdr:cNvPr id="378" name="n_1aveValue【一般廃棄物処理施設】&#10;有形固定資産減価償却率">
          <a:extLst>
            <a:ext uri="{FF2B5EF4-FFF2-40B4-BE49-F238E27FC236}">
              <a16:creationId xmlns:a16="http://schemas.microsoft.com/office/drawing/2014/main" id="{00000000-0008-0000-0F00-00007A010000}"/>
            </a:ext>
          </a:extLst>
        </xdr:cNvPr>
        <xdr:cNvSpPr txBox="1"/>
      </xdr:nvSpPr>
      <xdr:spPr>
        <a:xfrm>
          <a:off x="15266044" y="608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73314</xdr:rowOff>
    </xdr:from>
    <xdr:ext cx="405111" cy="259045"/>
    <xdr:sp macro="" textlink="">
      <xdr:nvSpPr>
        <xdr:cNvPr id="379" name="n_2aveValue【一般廃棄物処理施設】&#10;有形固定資産減価償却率">
          <a:extLst>
            <a:ext uri="{FF2B5EF4-FFF2-40B4-BE49-F238E27FC236}">
              <a16:creationId xmlns:a16="http://schemas.microsoft.com/office/drawing/2014/main" id="{00000000-0008-0000-0F00-00007B010000}"/>
            </a:ext>
          </a:extLst>
        </xdr:cNvPr>
        <xdr:cNvSpPr txBox="1"/>
      </xdr:nvSpPr>
      <xdr:spPr>
        <a:xfrm>
          <a:off x="14389744" y="607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23421</xdr:rowOff>
    </xdr:from>
    <xdr:ext cx="405111" cy="259045"/>
    <xdr:sp macro="" textlink="">
      <xdr:nvSpPr>
        <xdr:cNvPr id="380" name="n_1mainValue【一般廃棄物処理施設】&#10;有形固定資産減価償却率">
          <a:extLst>
            <a:ext uri="{FF2B5EF4-FFF2-40B4-BE49-F238E27FC236}">
              <a16:creationId xmlns:a16="http://schemas.microsoft.com/office/drawing/2014/main" id="{00000000-0008-0000-0F00-00007C010000}"/>
            </a:ext>
          </a:extLst>
        </xdr:cNvPr>
        <xdr:cNvSpPr txBox="1"/>
      </xdr:nvSpPr>
      <xdr:spPr>
        <a:xfrm>
          <a:off x="15266044" y="653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47914</xdr:rowOff>
    </xdr:from>
    <xdr:ext cx="405111" cy="259045"/>
    <xdr:sp macro="" textlink="">
      <xdr:nvSpPr>
        <xdr:cNvPr id="381" name="n_2mainValue【一般廃棄物処理施設】&#10;有形固定資産減価償却率">
          <a:extLst>
            <a:ext uri="{FF2B5EF4-FFF2-40B4-BE49-F238E27FC236}">
              <a16:creationId xmlns:a16="http://schemas.microsoft.com/office/drawing/2014/main" id="{00000000-0008-0000-0F00-00007D010000}"/>
            </a:ext>
          </a:extLst>
        </xdr:cNvPr>
        <xdr:cNvSpPr txBox="1"/>
      </xdr:nvSpPr>
      <xdr:spPr>
        <a:xfrm>
          <a:off x="14389744" y="656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2" name="正方形/長方形 381">
          <a:extLst>
            <a:ext uri="{FF2B5EF4-FFF2-40B4-BE49-F238E27FC236}">
              <a16:creationId xmlns:a16="http://schemas.microsoft.com/office/drawing/2014/main" id="{00000000-0008-0000-0F00-00007E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3" name="正方形/長方形 382">
          <a:extLst>
            <a:ext uri="{FF2B5EF4-FFF2-40B4-BE49-F238E27FC236}">
              <a16:creationId xmlns:a16="http://schemas.microsoft.com/office/drawing/2014/main" id="{00000000-0008-0000-0F00-00007F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4" name="正方形/長方形 383">
          <a:extLst>
            <a:ext uri="{FF2B5EF4-FFF2-40B4-BE49-F238E27FC236}">
              <a16:creationId xmlns:a16="http://schemas.microsoft.com/office/drawing/2014/main" id="{00000000-0008-0000-0F00-000080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5" name="正方形/長方形 384">
          <a:extLst>
            <a:ext uri="{FF2B5EF4-FFF2-40B4-BE49-F238E27FC236}">
              <a16:creationId xmlns:a16="http://schemas.microsoft.com/office/drawing/2014/main" id="{00000000-0008-0000-0F00-000081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6" name="正方形/長方形 385">
          <a:extLst>
            <a:ext uri="{FF2B5EF4-FFF2-40B4-BE49-F238E27FC236}">
              <a16:creationId xmlns:a16="http://schemas.microsoft.com/office/drawing/2014/main" id="{00000000-0008-0000-0F00-000082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7" name="正方形/長方形 386">
          <a:extLst>
            <a:ext uri="{FF2B5EF4-FFF2-40B4-BE49-F238E27FC236}">
              <a16:creationId xmlns:a16="http://schemas.microsoft.com/office/drawing/2014/main" id="{00000000-0008-0000-0F00-000083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8" name="正方形/長方形 387">
          <a:extLst>
            <a:ext uri="{FF2B5EF4-FFF2-40B4-BE49-F238E27FC236}">
              <a16:creationId xmlns:a16="http://schemas.microsoft.com/office/drawing/2014/main" id="{00000000-0008-0000-0F00-000084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9" name="正方形/長方形 388">
          <a:extLst>
            <a:ext uri="{FF2B5EF4-FFF2-40B4-BE49-F238E27FC236}">
              <a16:creationId xmlns:a16="http://schemas.microsoft.com/office/drawing/2014/main" id="{00000000-0008-0000-0F00-000085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0" name="テキスト ボックス 389">
          <a:extLst>
            <a:ext uri="{FF2B5EF4-FFF2-40B4-BE49-F238E27FC236}">
              <a16:creationId xmlns:a16="http://schemas.microsoft.com/office/drawing/2014/main" id="{00000000-0008-0000-0F00-000086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1" name="直線コネクタ 390">
          <a:extLst>
            <a:ext uri="{FF2B5EF4-FFF2-40B4-BE49-F238E27FC236}">
              <a16:creationId xmlns:a16="http://schemas.microsoft.com/office/drawing/2014/main" id="{00000000-0008-0000-0F00-000087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92" name="直線コネクタ 391">
          <a:extLst>
            <a:ext uri="{FF2B5EF4-FFF2-40B4-BE49-F238E27FC236}">
              <a16:creationId xmlns:a16="http://schemas.microsoft.com/office/drawing/2014/main" id="{00000000-0008-0000-0F00-000088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93" name="テキスト ボックス 392">
          <a:extLst>
            <a:ext uri="{FF2B5EF4-FFF2-40B4-BE49-F238E27FC236}">
              <a16:creationId xmlns:a16="http://schemas.microsoft.com/office/drawing/2014/main" id="{00000000-0008-0000-0F00-00008901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94" name="直線コネクタ 393">
          <a:extLst>
            <a:ext uri="{FF2B5EF4-FFF2-40B4-BE49-F238E27FC236}">
              <a16:creationId xmlns:a16="http://schemas.microsoft.com/office/drawing/2014/main" id="{00000000-0008-0000-0F00-00008A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95" name="テキスト ボックス 394">
          <a:extLst>
            <a:ext uri="{FF2B5EF4-FFF2-40B4-BE49-F238E27FC236}">
              <a16:creationId xmlns:a16="http://schemas.microsoft.com/office/drawing/2014/main" id="{00000000-0008-0000-0F00-00008B01000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96" name="直線コネクタ 395">
          <a:extLst>
            <a:ext uri="{FF2B5EF4-FFF2-40B4-BE49-F238E27FC236}">
              <a16:creationId xmlns:a16="http://schemas.microsoft.com/office/drawing/2014/main" id="{00000000-0008-0000-0F00-00008C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97" name="テキスト ボックス 396">
          <a:extLst>
            <a:ext uri="{FF2B5EF4-FFF2-40B4-BE49-F238E27FC236}">
              <a16:creationId xmlns:a16="http://schemas.microsoft.com/office/drawing/2014/main" id="{00000000-0008-0000-0F00-00008D01000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98" name="直線コネクタ 397">
          <a:extLst>
            <a:ext uri="{FF2B5EF4-FFF2-40B4-BE49-F238E27FC236}">
              <a16:creationId xmlns:a16="http://schemas.microsoft.com/office/drawing/2014/main" id="{00000000-0008-0000-0F00-00008E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99" name="テキスト ボックス 398">
          <a:extLst>
            <a:ext uri="{FF2B5EF4-FFF2-40B4-BE49-F238E27FC236}">
              <a16:creationId xmlns:a16="http://schemas.microsoft.com/office/drawing/2014/main" id="{00000000-0008-0000-0F00-00008F01000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0" name="直線コネクタ 399">
          <a:extLst>
            <a:ext uri="{FF2B5EF4-FFF2-40B4-BE49-F238E27FC236}">
              <a16:creationId xmlns:a16="http://schemas.microsoft.com/office/drawing/2014/main" id="{00000000-0008-0000-0F00-000090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01" name="テキスト ボックス 400">
          <a:extLst>
            <a:ext uri="{FF2B5EF4-FFF2-40B4-BE49-F238E27FC236}">
              <a16:creationId xmlns:a16="http://schemas.microsoft.com/office/drawing/2014/main" id="{00000000-0008-0000-0F00-00009101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2" name="【一般廃棄物処理施設】&#10;一人当たり有形固定資産（償却資産）額グラフ枠">
          <a:extLst>
            <a:ext uri="{FF2B5EF4-FFF2-40B4-BE49-F238E27FC236}">
              <a16:creationId xmlns:a16="http://schemas.microsoft.com/office/drawing/2014/main" id="{00000000-0008-0000-0F00-000092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59325</xdr:rowOff>
    </xdr:from>
    <xdr:to>
      <xdr:col>116</xdr:col>
      <xdr:colOff>62864</xdr:colOff>
      <xdr:row>41</xdr:row>
      <xdr:rowOff>133025</xdr:rowOff>
    </xdr:to>
    <xdr:cxnSp macro="">
      <xdr:nvCxnSpPr>
        <xdr:cNvPr id="403" name="直線コネクタ 402">
          <a:extLst>
            <a:ext uri="{FF2B5EF4-FFF2-40B4-BE49-F238E27FC236}">
              <a16:creationId xmlns:a16="http://schemas.microsoft.com/office/drawing/2014/main" id="{00000000-0008-0000-0F00-000093010000}"/>
            </a:ext>
          </a:extLst>
        </xdr:cNvPr>
        <xdr:cNvCxnSpPr/>
      </xdr:nvCxnSpPr>
      <xdr:spPr>
        <a:xfrm flipV="1">
          <a:off x="22160864" y="5717175"/>
          <a:ext cx="0" cy="1445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136852</xdr:rowOff>
    </xdr:from>
    <xdr:ext cx="313932" cy="259045"/>
    <xdr:sp macro="" textlink="">
      <xdr:nvSpPr>
        <xdr:cNvPr id="404" name="【一般廃棄物処理施設】&#10;一人当たり有形固定資産（償却資産）額最小値テキスト">
          <a:extLst>
            <a:ext uri="{FF2B5EF4-FFF2-40B4-BE49-F238E27FC236}">
              <a16:creationId xmlns:a16="http://schemas.microsoft.com/office/drawing/2014/main" id="{00000000-0008-0000-0F00-000094010000}"/>
            </a:ext>
          </a:extLst>
        </xdr:cNvPr>
        <xdr:cNvSpPr txBox="1"/>
      </xdr:nvSpPr>
      <xdr:spPr>
        <a:xfrm>
          <a:off x="22199600" y="71663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133025</xdr:rowOff>
    </xdr:from>
    <xdr:to>
      <xdr:col>116</xdr:col>
      <xdr:colOff>152400</xdr:colOff>
      <xdr:row>41</xdr:row>
      <xdr:rowOff>133025</xdr:rowOff>
    </xdr:to>
    <xdr:cxnSp macro="">
      <xdr:nvCxnSpPr>
        <xdr:cNvPr id="405" name="直線コネクタ 404">
          <a:extLst>
            <a:ext uri="{FF2B5EF4-FFF2-40B4-BE49-F238E27FC236}">
              <a16:creationId xmlns:a16="http://schemas.microsoft.com/office/drawing/2014/main" id="{00000000-0008-0000-0F00-000095010000}"/>
            </a:ext>
          </a:extLst>
        </xdr:cNvPr>
        <xdr:cNvCxnSpPr/>
      </xdr:nvCxnSpPr>
      <xdr:spPr>
        <a:xfrm>
          <a:off x="22072600" y="7162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6002</xdr:rowOff>
    </xdr:from>
    <xdr:ext cx="599010" cy="259045"/>
    <xdr:sp macro="" textlink="">
      <xdr:nvSpPr>
        <xdr:cNvPr id="406" name="【一般廃棄物処理施設】&#10;一人当たり有形固定資産（償却資産）額最大値テキスト">
          <a:extLst>
            <a:ext uri="{FF2B5EF4-FFF2-40B4-BE49-F238E27FC236}">
              <a16:creationId xmlns:a16="http://schemas.microsoft.com/office/drawing/2014/main" id="{00000000-0008-0000-0F00-000096010000}"/>
            </a:ext>
          </a:extLst>
        </xdr:cNvPr>
        <xdr:cNvSpPr txBox="1"/>
      </xdr:nvSpPr>
      <xdr:spPr>
        <a:xfrm>
          <a:off x="22199600" y="5492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59325</xdr:rowOff>
    </xdr:from>
    <xdr:to>
      <xdr:col>116</xdr:col>
      <xdr:colOff>152400</xdr:colOff>
      <xdr:row>33</xdr:row>
      <xdr:rowOff>59325</xdr:rowOff>
    </xdr:to>
    <xdr:cxnSp macro="">
      <xdr:nvCxnSpPr>
        <xdr:cNvPr id="407" name="直線コネクタ 406">
          <a:extLst>
            <a:ext uri="{FF2B5EF4-FFF2-40B4-BE49-F238E27FC236}">
              <a16:creationId xmlns:a16="http://schemas.microsoft.com/office/drawing/2014/main" id="{00000000-0008-0000-0F00-000097010000}"/>
            </a:ext>
          </a:extLst>
        </xdr:cNvPr>
        <xdr:cNvCxnSpPr/>
      </xdr:nvCxnSpPr>
      <xdr:spPr>
        <a:xfrm>
          <a:off x="22072600" y="5717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58179</xdr:rowOff>
    </xdr:from>
    <xdr:ext cx="599010" cy="259045"/>
    <xdr:sp macro="" textlink="">
      <xdr:nvSpPr>
        <xdr:cNvPr id="408" name="【一般廃棄物処理施設】&#10;一人当たり有形固定資産（償却資産）額平均値テキスト">
          <a:extLst>
            <a:ext uri="{FF2B5EF4-FFF2-40B4-BE49-F238E27FC236}">
              <a16:creationId xmlns:a16="http://schemas.microsoft.com/office/drawing/2014/main" id="{00000000-0008-0000-0F00-000098010000}"/>
            </a:ext>
          </a:extLst>
        </xdr:cNvPr>
        <xdr:cNvSpPr txBox="1"/>
      </xdr:nvSpPr>
      <xdr:spPr>
        <a:xfrm>
          <a:off x="22199600" y="65732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79752</xdr:rowOff>
    </xdr:from>
    <xdr:to>
      <xdr:col>116</xdr:col>
      <xdr:colOff>114300</xdr:colOff>
      <xdr:row>39</xdr:row>
      <xdr:rowOff>9902</xdr:rowOff>
    </xdr:to>
    <xdr:sp macro="" textlink="">
      <xdr:nvSpPr>
        <xdr:cNvPr id="409" name="フローチャート: 判断 408">
          <a:extLst>
            <a:ext uri="{FF2B5EF4-FFF2-40B4-BE49-F238E27FC236}">
              <a16:creationId xmlns:a16="http://schemas.microsoft.com/office/drawing/2014/main" id="{00000000-0008-0000-0F00-000099010000}"/>
            </a:ext>
          </a:extLst>
        </xdr:cNvPr>
        <xdr:cNvSpPr/>
      </xdr:nvSpPr>
      <xdr:spPr>
        <a:xfrm>
          <a:off x="22110700" y="6594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159748</xdr:rowOff>
    </xdr:from>
    <xdr:to>
      <xdr:col>112</xdr:col>
      <xdr:colOff>38100</xdr:colOff>
      <xdr:row>39</xdr:row>
      <xdr:rowOff>89898</xdr:rowOff>
    </xdr:to>
    <xdr:sp macro="" textlink="">
      <xdr:nvSpPr>
        <xdr:cNvPr id="410" name="フローチャート: 判断 409">
          <a:extLst>
            <a:ext uri="{FF2B5EF4-FFF2-40B4-BE49-F238E27FC236}">
              <a16:creationId xmlns:a16="http://schemas.microsoft.com/office/drawing/2014/main" id="{00000000-0008-0000-0F00-00009A010000}"/>
            </a:ext>
          </a:extLst>
        </xdr:cNvPr>
        <xdr:cNvSpPr/>
      </xdr:nvSpPr>
      <xdr:spPr>
        <a:xfrm>
          <a:off x="21272500" y="667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89696</xdr:rowOff>
    </xdr:from>
    <xdr:to>
      <xdr:col>107</xdr:col>
      <xdr:colOff>101600</xdr:colOff>
      <xdr:row>40</xdr:row>
      <xdr:rowOff>19846</xdr:rowOff>
    </xdr:to>
    <xdr:sp macro="" textlink="">
      <xdr:nvSpPr>
        <xdr:cNvPr id="411" name="フローチャート: 判断 410">
          <a:extLst>
            <a:ext uri="{FF2B5EF4-FFF2-40B4-BE49-F238E27FC236}">
              <a16:creationId xmlns:a16="http://schemas.microsoft.com/office/drawing/2014/main" id="{00000000-0008-0000-0F00-00009B010000}"/>
            </a:ext>
          </a:extLst>
        </xdr:cNvPr>
        <xdr:cNvSpPr/>
      </xdr:nvSpPr>
      <xdr:spPr>
        <a:xfrm>
          <a:off x="20383500" y="677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2" name="テキスト ボックス 411">
          <a:extLst>
            <a:ext uri="{FF2B5EF4-FFF2-40B4-BE49-F238E27FC236}">
              <a16:creationId xmlns:a16="http://schemas.microsoft.com/office/drawing/2014/main" id="{00000000-0008-0000-0F00-00009C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3" name="テキスト ボックス 412">
          <a:extLst>
            <a:ext uri="{FF2B5EF4-FFF2-40B4-BE49-F238E27FC236}">
              <a16:creationId xmlns:a16="http://schemas.microsoft.com/office/drawing/2014/main" id="{00000000-0008-0000-0F00-00009D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4" name="テキスト ボックス 413">
          <a:extLst>
            <a:ext uri="{FF2B5EF4-FFF2-40B4-BE49-F238E27FC236}">
              <a16:creationId xmlns:a16="http://schemas.microsoft.com/office/drawing/2014/main" id="{00000000-0008-0000-0F00-00009E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5" name="テキスト ボックス 414">
          <a:extLst>
            <a:ext uri="{FF2B5EF4-FFF2-40B4-BE49-F238E27FC236}">
              <a16:creationId xmlns:a16="http://schemas.microsoft.com/office/drawing/2014/main" id="{00000000-0008-0000-0F00-00009F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6" name="テキスト ボックス 415">
          <a:extLst>
            <a:ext uri="{FF2B5EF4-FFF2-40B4-BE49-F238E27FC236}">
              <a16:creationId xmlns:a16="http://schemas.microsoft.com/office/drawing/2014/main" id="{00000000-0008-0000-0F00-0000A0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10148</xdr:rowOff>
    </xdr:from>
    <xdr:to>
      <xdr:col>116</xdr:col>
      <xdr:colOff>114300</xdr:colOff>
      <xdr:row>37</xdr:row>
      <xdr:rowOff>111748</xdr:rowOff>
    </xdr:to>
    <xdr:sp macro="" textlink="">
      <xdr:nvSpPr>
        <xdr:cNvPr id="417" name="楕円 416">
          <a:extLst>
            <a:ext uri="{FF2B5EF4-FFF2-40B4-BE49-F238E27FC236}">
              <a16:creationId xmlns:a16="http://schemas.microsoft.com/office/drawing/2014/main" id="{00000000-0008-0000-0F00-0000A1010000}"/>
            </a:ext>
          </a:extLst>
        </xdr:cNvPr>
        <xdr:cNvSpPr/>
      </xdr:nvSpPr>
      <xdr:spPr>
        <a:xfrm>
          <a:off x="22110700" y="6353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33025</xdr:rowOff>
    </xdr:from>
    <xdr:ext cx="599010" cy="259045"/>
    <xdr:sp macro="" textlink="">
      <xdr:nvSpPr>
        <xdr:cNvPr id="418" name="【一般廃棄物処理施設】&#10;一人当たり有形固定資産（償却資産）額該当値テキスト">
          <a:extLst>
            <a:ext uri="{FF2B5EF4-FFF2-40B4-BE49-F238E27FC236}">
              <a16:creationId xmlns:a16="http://schemas.microsoft.com/office/drawing/2014/main" id="{00000000-0008-0000-0F00-0000A2010000}"/>
            </a:ext>
          </a:extLst>
        </xdr:cNvPr>
        <xdr:cNvSpPr txBox="1"/>
      </xdr:nvSpPr>
      <xdr:spPr>
        <a:xfrm>
          <a:off x="22199600" y="6205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36812</xdr:rowOff>
    </xdr:from>
    <xdr:to>
      <xdr:col>112</xdr:col>
      <xdr:colOff>38100</xdr:colOff>
      <xdr:row>37</xdr:row>
      <xdr:rowOff>138412</xdr:rowOff>
    </xdr:to>
    <xdr:sp macro="" textlink="">
      <xdr:nvSpPr>
        <xdr:cNvPr id="419" name="楕円 418">
          <a:extLst>
            <a:ext uri="{FF2B5EF4-FFF2-40B4-BE49-F238E27FC236}">
              <a16:creationId xmlns:a16="http://schemas.microsoft.com/office/drawing/2014/main" id="{00000000-0008-0000-0F00-0000A3010000}"/>
            </a:ext>
          </a:extLst>
        </xdr:cNvPr>
        <xdr:cNvSpPr/>
      </xdr:nvSpPr>
      <xdr:spPr>
        <a:xfrm>
          <a:off x="21272500" y="6380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60948</xdr:rowOff>
    </xdr:from>
    <xdr:to>
      <xdr:col>116</xdr:col>
      <xdr:colOff>63500</xdr:colOff>
      <xdr:row>37</xdr:row>
      <xdr:rowOff>87612</xdr:rowOff>
    </xdr:to>
    <xdr:cxnSp macro="">
      <xdr:nvCxnSpPr>
        <xdr:cNvPr id="420" name="直線コネクタ 419">
          <a:extLst>
            <a:ext uri="{FF2B5EF4-FFF2-40B4-BE49-F238E27FC236}">
              <a16:creationId xmlns:a16="http://schemas.microsoft.com/office/drawing/2014/main" id="{00000000-0008-0000-0F00-0000A4010000}"/>
            </a:ext>
          </a:extLst>
        </xdr:cNvPr>
        <xdr:cNvCxnSpPr/>
      </xdr:nvCxnSpPr>
      <xdr:spPr>
        <a:xfrm flipV="1">
          <a:off x="21323300" y="6404598"/>
          <a:ext cx="838200" cy="26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47812</xdr:rowOff>
    </xdr:from>
    <xdr:to>
      <xdr:col>107</xdr:col>
      <xdr:colOff>101600</xdr:colOff>
      <xdr:row>37</xdr:row>
      <xdr:rowOff>149412</xdr:rowOff>
    </xdr:to>
    <xdr:sp macro="" textlink="">
      <xdr:nvSpPr>
        <xdr:cNvPr id="421" name="楕円 420">
          <a:extLst>
            <a:ext uri="{FF2B5EF4-FFF2-40B4-BE49-F238E27FC236}">
              <a16:creationId xmlns:a16="http://schemas.microsoft.com/office/drawing/2014/main" id="{00000000-0008-0000-0F00-0000A5010000}"/>
            </a:ext>
          </a:extLst>
        </xdr:cNvPr>
        <xdr:cNvSpPr/>
      </xdr:nvSpPr>
      <xdr:spPr>
        <a:xfrm>
          <a:off x="20383500" y="639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87612</xdr:rowOff>
    </xdr:from>
    <xdr:to>
      <xdr:col>111</xdr:col>
      <xdr:colOff>177800</xdr:colOff>
      <xdr:row>37</xdr:row>
      <xdr:rowOff>98612</xdr:rowOff>
    </xdr:to>
    <xdr:cxnSp macro="">
      <xdr:nvCxnSpPr>
        <xdr:cNvPr id="422" name="直線コネクタ 421">
          <a:extLst>
            <a:ext uri="{FF2B5EF4-FFF2-40B4-BE49-F238E27FC236}">
              <a16:creationId xmlns:a16="http://schemas.microsoft.com/office/drawing/2014/main" id="{00000000-0008-0000-0F00-0000A6010000}"/>
            </a:ext>
          </a:extLst>
        </xdr:cNvPr>
        <xdr:cNvCxnSpPr/>
      </xdr:nvCxnSpPr>
      <xdr:spPr>
        <a:xfrm flipV="1">
          <a:off x="20434300" y="6431262"/>
          <a:ext cx="889000" cy="1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81025</xdr:rowOff>
    </xdr:from>
    <xdr:ext cx="534377" cy="259045"/>
    <xdr:sp macro="" textlink="">
      <xdr:nvSpPr>
        <xdr:cNvPr id="423" name="n_1aveValue【一般廃棄物処理施設】&#10;一人当たり有形固定資産（償却資産）額">
          <a:extLst>
            <a:ext uri="{FF2B5EF4-FFF2-40B4-BE49-F238E27FC236}">
              <a16:creationId xmlns:a16="http://schemas.microsoft.com/office/drawing/2014/main" id="{00000000-0008-0000-0F00-0000A7010000}"/>
            </a:ext>
          </a:extLst>
        </xdr:cNvPr>
        <xdr:cNvSpPr txBox="1"/>
      </xdr:nvSpPr>
      <xdr:spPr>
        <a:xfrm>
          <a:off x="21043411" y="6767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10973</xdr:rowOff>
    </xdr:from>
    <xdr:ext cx="534377" cy="259045"/>
    <xdr:sp macro="" textlink="">
      <xdr:nvSpPr>
        <xdr:cNvPr id="424" name="n_2aveValue【一般廃棄物処理施設】&#10;一人当たり有形固定資産（償却資産）額">
          <a:extLst>
            <a:ext uri="{FF2B5EF4-FFF2-40B4-BE49-F238E27FC236}">
              <a16:creationId xmlns:a16="http://schemas.microsoft.com/office/drawing/2014/main" id="{00000000-0008-0000-0F00-0000A8010000}"/>
            </a:ext>
          </a:extLst>
        </xdr:cNvPr>
        <xdr:cNvSpPr txBox="1"/>
      </xdr:nvSpPr>
      <xdr:spPr>
        <a:xfrm>
          <a:off x="20167111" y="6868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35</xdr:row>
      <xdr:rowOff>154939</xdr:rowOff>
    </xdr:from>
    <xdr:ext cx="599010" cy="259045"/>
    <xdr:sp macro="" textlink="">
      <xdr:nvSpPr>
        <xdr:cNvPr id="425" name="n_1mainValue【一般廃棄物処理施設】&#10;一人当たり有形固定資産（償却資産）額">
          <a:extLst>
            <a:ext uri="{FF2B5EF4-FFF2-40B4-BE49-F238E27FC236}">
              <a16:creationId xmlns:a16="http://schemas.microsoft.com/office/drawing/2014/main" id="{00000000-0008-0000-0F00-0000A9010000}"/>
            </a:ext>
          </a:extLst>
        </xdr:cNvPr>
        <xdr:cNvSpPr txBox="1"/>
      </xdr:nvSpPr>
      <xdr:spPr>
        <a:xfrm>
          <a:off x="21011095" y="6155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35</xdr:row>
      <xdr:rowOff>165939</xdr:rowOff>
    </xdr:from>
    <xdr:ext cx="599010" cy="259045"/>
    <xdr:sp macro="" textlink="">
      <xdr:nvSpPr>
        <xdr:cNvPr id="426" name="n_2mainValue【一般廃棄物処理施設】&#10;一人当たり有形固定資産（償却資産）額">
          <a:extLst>
            <a:ext uri="{FF2B5EF4-FFF2-40B4-BE49-F238E27FC236}">
              <a16:creationId xmlns:a16="http://schemas.microsoft.com/office/drawing/2014/main" id="{00000000-0008-0000-0F00-0000AA010000}"/>
            </a:ext>
          </a:extLst>
        </xdr:cNvPr>
        <xdr:cNvSpPr txBox="1"/>
      </xdr:nvSpPr>
      <xdr:spPr>
        <a:xfrm>
          <a:off x="20134795" y="6166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7" name="正方形/長方形 426">
          <a:extLst>
            <a:ext uri="{FF2B5EF4-FFF2-40B4-BE49-F238E27FC236}">
              <a16:creationId xmlns:a16="http://schemas.microsoft.com/office/drawing/2014/main" id="{00000000-0008-0000-0F00-0000AB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8" name="正方形/長方形 427">
          <a:extLst>
            <a:ext uri="{FF2B5EF4-FFF2-40B4-BE49-F238E27FC236}">
              <a16:creationId xmlns:a16="http://schemas.microsoft.com/office/drawing/2014/main" id="{00000000-0008-0000-0F00-0000AC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9" name="正方形/長方形 428">
          <a:extLst>
            <a:ext uri="{FF2B5EF4-FFF2-40B4-BE49-F238E27FC236}">
              <a16:creationId xmlns:a16="http://schemas.microsoft.com/office/drawing/2014/main" id="{00000000-0008-0000-0F00-0000AD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0" name="正方形/長方形 429">
          <a:extLst>
            <a:ext uri="{FF2B5EF4-FFF2-40B4-BE49-F238E27FC236}">
              <a16:creationId xmlns:a16="http://schemas.microsoft.com/office/drawing/2014/main" id="{00000000-0008-0000-0F00-0000AE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1" name="正方形/長方形 430">
          <a:extLst>
            <a:ext uri="{FF2B5EF4-FFF2-40B4-BE49-F238E27FC236}">
              <a16:creationId xmlns:a16="http://schemas.microsoft.com/office/drawing/2014/main" id="{00000000-0008-0000-0F00-0000AF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2" name="正方形/長方形 431">
          <a:extLst>
            <a:ext uri="{FF2B5EF4-FFF2-40B4-BE49-F238E27FC236}">
              <a16:creationId xmlns:a16="http://schemas.microsoft.com/office/drawing/2014/main" id="{00000000-0008-0000-0F00-0000B0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3" name="正方形/長方形 432">
          <a:extLst>
            <a:ext uri="{FF2B5EF4-FFF2-40B4-BE49-F238E27FC236}">
              <a16:creationId xmlns:a16="http://schemas.microsoft.com/office/drawing/2014/main" id="{00000000-0008-0000-0F00-0000B1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4" name="正方形/長方形 433">
          <a:extLst>
            <a:ext uri="{FF2B5EF4-FFF2-40B4-BE49-F238E27FC236}">
              <a16:creationId xmlns:a16="http://schemas.microsoft.com/office/drawing/2014/main" id="{00000000-0008-0000-0F00-0000B2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5" name="テキスト ボックス 434">
          <a:extLst>
            <a:ext uri="{FF2B5EF4-FFF2-40B4-BE49-F238E27FC236}">
              <a16:creationId xmlns:a16="http://schemas.microsoft.com/office/drawing/2014/main" id="{00000000-0008-0000-0F00-0000B3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6" name="直線コネクタ 435">
          <a:extLst>
            <a:ext uri="{FF2B5EF4-FFF2-40B4-BE49-F238E27FC236}">
              <a16:creationId xmlns:a16="http://schemas.microsoft.com/office/drawing/2014/main" id="{00000000-0008-0000-0F00-0000B4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37" name="直線コネクタ 436">
          <a:extLst>
            <a:ext uri="{FF2B5EF4-FFF2-40B4-BE49-F238E27FC236}">
              <a16:creationId xmlns:a16="http://schemas.microsoft.com/office/drawing/2014/main" id="{00000000-0008-0000-0F00-0000B5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38" name="テキスト ボックス 437">
          <a:extLst>
            <a:ext uri="{FF2B5EF4-FFF2-40B4-BE49-F238E27FC236}">
              <a16:creationId xmlns:a16="http://schemas.microsoft.com/office/drawing/2014/main" id="{00000000-0008-0000-0F00-0000B6010000}"/>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39" name="直線コネクタ 438">
          <a:extLst>
            <a:ext uri="{FF2B5EF4-FFF2-40B4-BE49-F238E27FC236}">
              <a16:creationId xmlns:a16="http://schemas.microsoft.com/office/drawing/2014/main" id="{00000000-0008-0000-0F00-0000B7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40" name="テキスト ボックス 439">
          <a:extLst>
            <a:ext uri="{FF2B5EF4-FFF2-40B4-BE49-F238E27FC236}">
              <a16:creationId xmlns:a16="http://schemas.microsoft.com/office/drawing/2014/main" id="{00000000-0008-0000-0F00-0000B8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41" name="直線コネクタ 440">
          <a:extLst>
            <a:ext uri="{FF2B5EF4-FFF2-40B4-BE49-F238E27FC236}">
              <a16:creationId xmlns:a16="http://schemas.microsoft.com/office/drawing/2014/main" id="{00000000-0008-0000-0F00-0000B9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42" name="テキスト ボックス 441">
          <a:extLst>
            <a:ext uri="{FF2B5EF4-FFF2-40B4-BE49-F238E27FC236}">
              <a16:creationId xmlns:a16="http://schemas.microsoft.com/office/drawing/2014/main" id="{00000000-0008-0000-0F00-0000BA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43" name="直線コネクタ 442">
          <a:extLst>
            <a:ext uri="{FF2B5EF4-FFF2-40B4-BE49-F238E27FC236}">
              <a16:creationId xmlns:a16="http://schemas.microsoft.com/office/drawing/2014/main" id="{00000000-0008-0000-0F00-0000BB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44" name="テキスト ボックス 443">
          <a:extLst>
            <a:ext uri="{FF2B5EF4-FFF2-40B4-BE49-F238E27FC236}">
              <a16:creationId xmlns:a16="http://schemas.microsoft.com/office/drawing/2014/main" id="{00000000-0008-0000-0F00-0000BC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45" name="直線コネクタ 444">
          <a:extLst>
            <a:ext uri="{FF2B5EF4-FFF2-40B4-BE49-F238E27FC236}">
              <a16:creationId xmlns:a16="http://schemas.microsoft.com/office/drawing/2014/main" id="{00000000-0008-0000-0F00-0000BD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46" name="テキスト ボックス 445">
          <a:extLst>
            <a:ext uri="{FF2B5EF4-FFF2-40B4-BE49-F238E27FC236}">
              <a16:creationId xmlns:a16="http://schemas.microsoft.com/office/drawing/2014/main" id="{00000000-0008-0000-0F00-0000BE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47" name="直線コネクタ 446">
          <a:extLst>
            <a:ext uri="{FF2B5EF4-FFF2-40B4-BE49-F238E27FC236}">
              <a16:creationId xmlns:a16="http://schemas.microsoft.com/office/drawing/2014/main" id="{00000000-0008-0000-0F00-0000BF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48" name="テキスト ボックス 447">
          <a:extLst>
            <a:ext uri="{FF2B5EF4-FFF2-40B4-BE49-F238E27FC236}">
              <a16:creationId xmlns:a16="http://schemas.microsoft.com/office/drawing/2014/main" id="{00000000-0008-0000-0F00-0000C0010000}"/>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9" name="直線コネクタ 448">
          <a:extLst>
            <a:ext uri="{FF2B5EF4-FFF2-40B4-BE49-F238E27FC236}">
              <a16:creationId xmlns:a16="http://schemas.microsoft.com/office/drawing/2014/main" id="{00000000-0008-0000-0F00-0000C1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50" name="テキスト ボックス 449">
          <a:extLst>
            <a:ext uri="{FF2B5EF4-FFF2-40B4-BE49-F238E27FC236}">
              <a16:creationId xmlns:a16="http://schemas.microsoft.com/office/drawing/2014/main" id="{00000000-0008-0000-0F00-0000C2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1" name="【保健センター・保健所】&#10;有形固定資産減価償却率グラフ枠">
          <a:extLst>
            <a:ext uri="{FF2B5EF4-FFF2-40B4-BE49-F238E27FC236}">
              <a16:creationId xmlns:a16="http://schemas.microsoft.com/office/drawing/2014/main" id="{00000000-0008-0000-0F00-0000C3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6531</xdr:rowOff>
    </xdr:to>
    <xdr:cxnSp macro="">
      <xdr:nvCxnSpPr>
        <xdr:cNvPr id="452" name="直線コネクタ 451">
          <a:extLst>
            <a:ext uri="{FF2B5EF4-FFF2-40B4-BE49-F238E27FC236}">
              <a16:creationId xmlns:a16="http://schemas.microsoft.com/office/drawing/2014/main" id="{00000000-0008-0000-0F00-0000C4010000}"/>
            </a:ext>
          </a:extLst>
        </xdr:cNvPr>
        <xdr:cNvCxnSpPr/>
      </xdr:nvCxnSpPr>
      <xdr:spPr>
        <a:xfrm flipV="1">
          <a:off x="16318864" y="9470572"/>
          <a:ext cx="0" cy="1508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10358</xdr:rowOff>
    </xdr:from>
    <xdr:ext cx="340478" cy="259045"/>
    <xdr:sp macro="" textlink="">
      <xdr:nvSpPr>
        <xdr:cNvPr id="453" name="【保健センター・保健所】&#10;有形固定資産減価償却率最小値テキスト">
          <a:extLst>
            <a:ext uri="{FF2B5EF4-FFF2-40B4-BE49-F238E27FC236}">
              <a16:creationId xmlns:a16="http://schemas.microsoft.com/office/drawing/2014/main" id="{00000000-0008-0000-0F00-0000C5010000}"/>
            </a:ext>
          </a:extLst>
        </xdr:cNvPr>
        <xdr:cNvSpPr txBox="1"/>
      </xdr:nvSpPr>
      <xdr:spPr>
        <a:xfrm>
          <a:off x="16357600" y="109831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6531</xdr:rowOff>
    </xdr:from>
    <xdr:to>
      <xdr:col>86</xdr:col>
      <xdr:colOff>25400</xdr:colOff>
      <xdr:row>64</xdr:row>
      <xdr:rowOff>6531</xdr:rowOff>
    </xdr:to>
    <xdr:cxnSp macro="">
      <xdr:nvCxnSpPr>
        <xdr:cNvPr id="454" name="直線コネクタ 453">
          <a:extLst>
            <a:ext uri="{FF2B5EF4-FFF2-40B4-BE49-F238E27FC236}">
              <a16:creationId xmlns:a16="http://schemas.microsoft.com/office/drawing/2014/main" id="{00000000-0008-0000-0F00-0000C6010000}"/>
            </a:ext>
          </a:extLst>
        </xdr:cNvPr>
        <xdr:cNvCxnSpPr/>
      </xdr:nvCxnSpPr>
      <xdr:spPr>
        <a:xfrm>
          <a:off x="16230600" y="1097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455" name="【保健センター・保健所】&#10;有形固定資産減価償却率最大値テキスト">
          <a:extLst>
            <a:ext uri="{FF2B5EF4-FFF2-40B4-BE49-F238E27FC236}">
              <a16:creationId xmlns:a16="http://schemas.microsoft.com/office/drawing/2014/main" id="{00000000-0008-0000-0F00-0000C7010000}"/>
            </a:ext>
          </a:extLst>
        </xdr:cNvPr>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456" name="直線コネクタ 455">
          <a:extLst>
            <a:ext uri="{FF2B5EF4-FFF2-40B4-BE49-F238E27FC236}">
              <a16:creationId xmlns:a16="http://schemas.microsoft.com/office/drawing/2014/main" id="{00000000-0008-0000-0F00-0000C8010000}"/>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9270</xdr:rowOff>
    </xdr:from>
    <xdr:ext cx="405111" cy="259045"/>
    <xdr:sp macro="" textlink="">
      <xdr:nvSpPr>
        <xdr:cNvPr id="457" name="【保健センター・保健所】&#10;有形固定資産減価償却率平均値テキスト">
          <a:extLst>
            <a:ext uri="{FF2B5EF4-FFF2-40B4-BE49-F238E27FC236}">
              <a16:creationId xmlns:a16="http://schemas.microsoft.com/office/drawing/2014/main" id="{00000000-0008-0000-0F00-0000C9010000}"/>
            </a:ext>
          </a:extLst>
        </xdr:cNvPr>
        <xdr:cNvSpPr txBox="1"/>
      </xdr:nvSpPr>
      <xdr:spPr>
        <a:xfrm>
          <a:off x="16357600" y="10296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30843</xdr:rowOff>
    </xdr:from>
    <xdr:to>
      <xdr:col>85</xdr:col>
      <xdr:colOff>177800</xdr:colOff>
      <xdr:row>60</xdr:row>
      <xdr:rowOff>132443</xdr:rowOff>
    </xdr:to>
    <xdr:sp macro="" textlink="">
      <xdr:nvSpPr>
        <xdr:cNvPr id="458" name="フローチャート: 判断 457">
          <a:extLst>
            <a:ext uri="{FF2B5EF4-FFF2-40B4-BE49-F238E27FC236}">
              <a16:creationId xmlns:a16="http://schemas.microsoft.com/office/drawing/2014/main" id="{00000000-0008-0000-0F00-0000CA010000}"/>
            </a:ext>
          </a:extLst>
        </xdr:cNvPr>
        <xdr:cNvSpPr/>
      </xdr:nvSpPr>
      <xdr:spPr>
        <a:xfrm>
          <a:off x="16268700" y="103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40640</xdr:rowOff>
    </xdr:from>
    <xdr:to>
      <xdr:col>81</xdr:col>
      <xdr:colOff>101600</xdr:colOff>
      <xdr:row>60</xdr:row>
      <xdr:rowOff>142240</xdr:rowOff>
    </xdr:to>
    <xdr:sp macro="" textlink="">
      <xdr:nvSpPr>
        <xdr:cNvPr id="459" name="フローチャート: 判断 458">
          <a:extLst>
            <a:ext uri="{FF2B5EF4-FFF2-40B4-BE49-F238E27FC236}">
              <a16:creationId xmlns:a16="http://schemas.microsoft.com/office/drawing/2014/main" id="{00000000-0008-0000-0F00-0000CB010000}"/>
            </a:ext>
          </a:extLst>
        </xdr:cNvPr>
        <xdr:cNvSpPr/>
      </xdr:nvSpPr>
      <xdr:spPr>
        <a:xfrm>
          <a:off x="15430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65133</xdr:rowOff>
    </xdr:from>
    <xdr:to>
      <xdr:col>76</xdr:col>
      <xdr:colOff>165100</xdr:colOff>
      <xdr:row>60</xdr:row>
      <xdr:rowOff>166733</xdr:rowOff>
    </xdr:to>
    <xdr:sp macro="" textlink="">
      <xdr:nvSpPr>
        <xdr:cNvPr id="460" name="フローチャート: 判断 459">
          <a:extLst>
            <a:ext uri="{FF2B5EF4-FFF2-40B4-BE49-F238E27FC236}">
              <a16:creationId xmlns:a16="http://schemas.microsoft.com/office/drawing/2014/main" id="{00000000-0008-0000-0F00-0000CC010000}"/>
            </a:ext>
          </a:extLst>
        </xdr:cNvPr>
        <xdr:cNvSpPr/>
      </xdr:nvSpPr>
      <xdr:spPr>
        <a:xfrm>
          <a:off x="14541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1" name="テキスト ボックス 460">
          <a:extLst>
            <a:ext uri="{FF2B5EF4-FFF2-40B4-BE49-F238E27FC236}">
              <a16:creationId xmlns:a16="http://schemas.microsoft.com/office/drawing/2014/main" id="{00000000-0008-0000-0F00-0000CD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2" name="テキスト ボックス 461">
          <a:extLst>
            <a:ext uri="{FF2B5EF4-FFF2-40B4-BE49-F238E27FC236}">
              <a16:creationId xmlns:a16="http://schemas.microsoft.com/office/drawing/2014/main" id="{00000000-0008-0000-0F00-0000CE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3" name="テキスト ボックス 462">
          <a:extLst>
            <a:ext uri="{FF2B5EF4-FFF2-40B4-BE49-F238E27FC236}">
              <a16:creationId xmlns:a16="http://schemas.microsoft.com/office/drawing/2014/main" id="{00000000-0008-0000-0F00-0000CF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4" name="テキスト ボックス 463">
          <a:extLst>
            <a:ext uri="{FF2B5EF4-FFF2-40B4-BE49-F238E27FC236}">
              <a16:creationId xmlns:a16="http://schemas.microsoft.com/office/drawing/2014/main" id="{00000000-0008-0000-0F00-0000D0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5" name="テキスト ボックス 464">
          <a:extLst>
            <a:ext uri="{FF2B5EF4-FFF2-40B4-BE49-F238E27FC236}">
              <a16:creationId xmlns:a16="http://schemas.microsoft.com/office/drawing/2014/main" id="{00000000-0008-0000-0F00-0000D1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168003</xdr:rowOff>
    </xdr:from>
    <xdr:to>
      <xdr:col>85</xdr:col>
      <xdr:colOff>177800</xdr:colOff>
      <xdr:row>58</xdr:row>
      <xdr:rowOff>98153</xdr:rowOff>
    </xdr:to>
    <xdr:sp macro="" textlink="">
      <xdr:nvSpPr>
        <xdr:cNvPr id="466" name="楕円 465">
          <a:extLst>
            <a:ext uri="{FF2B5EF4-FFF2-40B4-BE49-F238E27FC236}">
              <a16:creationId xmlns:a16="http://schemas.microsoft.com/office/drawing/2014/main" id="{00000000-0008-0000-0F00-0000D2010000}"/>
            </a:ext>
          </a:extLst>
        </xdr:cNvPr>
        <xdr:cNvSpPr/>
      </xdr:nvSpPr>
      <xdr:spPr>
        <a:xfrm>
          <a:off x="16268700" y="9940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19430</xdr:rowOff>
    </xdr:from>
    <xdr:ext cx="405111" cy="259045"/>
    <xdr:sp macro="" textlink="">
      <xdr:nvSpPr>
        <xdr:cNvPr id="467" name="【保健センター・保健所】&#10;有形固定資産減価償却率該当値テキスト">
          <a:extLst>
            <a:ext uri="{FF2B5EF4-FFF2-40B4-BE49-F238E27FC236}">
              <a16:creationId xmlns:a16="http://schemas.microsoft.com/office/drawing/2014/main" id="{00000000-0008-0000-0F00-0000D3010000}"/>
            </a:ext>
          </a:extLst>
        </xdr:cNvPr>
        <xdr:cNvSpPr txBox="1"/>
      </xdr:nvSpPr>
      <xdr:spPr>
        <a:xfrm>
          <a:off x="16357600" y="9792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37374</xdr:rowOff>
    </xdr:from>
    <xdr:to>
      <xdr:col>81</xdr:col>
      <xdr:colOff>101600</xdr:colOff>
      <xdr:row>58</xdr:row>
      <xdr:rowOff>138974</xdr:rowOff>
    </xdr:to>
    <xdr:sp macro="" textlink="">
      <xdr:nvSpPr>
        <xdr:cNvPr id="468" name="楕円 467">
          <a:extLst>
            <a:ext uri="{FF2B5EF4-FFF2-40B4-BE49-F238E27FC236}">
              <a16:creationId xmlns:a16="http://schemas.microsoft.com/office/drawing/2014/main" id="{00000000-0008-0000-0F00-0000D4010000}"/>
            </a:ext>
          </a:extLst>
        </xdr:cNvPr>
        <xdr:cNvSpPr/>
      </xdr:nvSpPr>
      <xdr:spPr>
        <a:xfrm>
          <a:off x="15430500" y="998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47353</xdr:rowOff>
    </xdr:from>
    <xdr:to>
      <xdr:col>85</xdr:col>
      <xdr:colOff>127000</xdr:colOff>
      <xdr:row>58</xdr:row>
      <xdr:rowOff>88174</xdr:rowOff>
    </xdr:to>
    <xdr:cxnSp macro="">
      <xdr:nvCxnSpPr>
        <xdr:cNvPr id="469" name="直線コネクタ 468">
          <a:extLst>
            <a:ext uri="{FF2B5EF4-FFF2-40B4-BE49-F238E27FC236}">
              <a16:creationId xmlns:a16="http://schemas.microsoft.com/office/drawing/2014/main" id="{00000000-0008-0000-0F00-0000D5010000}"/>
            </a:ext>
          </a:extLst>
        </xdr:cNvPr>
        <xdr:cNvCxnSpPr/>
      </xdr:nvCxnSpPr>
      <xdr:spPr>
        <a:xfrm flipV="1">
          <a:off x="15481300" y="9991453"/>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79828</xdr:rowOff>
    </xdr:from>
    <xdr:to>
      <xdr:col>76</xdr:col>
      <xdr:colOff>165100</xdr:colOff>
      <xdr:row>59</xdr:row>
      <xdr:rowOff>9978</xdr:rowOff>
    </xdr:to>
    <xdr:sp macro="" textlink="">
      <xdr:nvSpPr>
        <xdr:cNvPr id="470" name="楕円 469">
          <a:extLst>
            <a:ext uri="{FF2B5EF4-FFF2-40B4-BE49-F238E27FC236}">
              <a16:creationId xmlns:a16="http://schemas.microsoft.com/office/drawing/2014/main" id="{00000000-0008-0000-0F00-0000D6010000}"/>
            </a:ext>
          </a:extLst>
        </xdr:cNvPr>
        <xdr:cNvSpPr/>
      </xdr:nvSpPr>
      <xdr:spPr>
        <a:xfrm>
          <a:off x="14541500" y="1002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88174</xdr:rowOff>
    </xdr:from>
    <xdr:to>
      <xdr:col>81</xdr:col>
      <xdr:colOff>50800</xdr:colOff>
      <xdr:row>58</xdr:row>
      <xdr:rowOff>130628</xdr:rowOff>
    </xdr:to>
    <xdr:cxnSp macro="">
      <xdr:nvCxnSpPr>
        <xdr:cNvPr id="471" name="直線コネクタ 470">
          <a:extLst>
            <a:ext uri="{FF2B5EF4-FFF2-40B4-BE49-F238E27FC236}">
              <a16:creationId xmlns:a16="http://schemas.microsoft.com/office/drawing/2014/main" id="{00000000-0008-0000-0F00-0000D7010000}"/>
            </a:ext>
          </a:extLst>
        </xdr:cNvPr>
        <xdr:cNvCxnSpPr/>
      </xdr:nvCxnSpPr>
      <xdr:spPr>
        <a:xfrm flipV="1">
          <a:off x="14592300" y="10032274"/>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133367</xdr:rowOff>
    </xdr:from>
    <xdr:ext cx="405111" cy="259045"/>
    <xdr:sp macro="" textlink="">
      <xdr:nvSpPr>
        <xdr:cNvPr id="472" name="n_1aveValue【保健センター・保健所】&#10;有形固定資産減価償却率">
          <a:extLst>
            <a:ext uri="{FF2B5EF4-FFF2-40B4-BE49-F238E27FC236}">
              <a16:creationId xmlns:a16="http://schemas.microsoft.com/office/drawing/2014/main" id="{00000000-0008-0000-0F00-0000D8010000}"/>
            </a:ext>
          </a:extLst>
        </xdr:cNvPr>
        <xdr:cNvSpPr txBox="1"/>
      </xdr:nvSpPr>
      <xdr:spPr>
        <a:xfrm>
          <a:off x="152660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157860</xdr:rowOff>
    </xdr:from>
    <xdr:ext cx="405111" cy="259045"/>
    <xdr:sp macro="" textlink="">
      <xdr:nvSpPr>
        <xdr:cNvPr id="473" name="n_2aveValue【保健センター・保健所】&#10;有形固定資産減価償却率">
          <a:extLst>
            <a:ext uri="{FF2B5EF4-FFF2-40B4-BE49-F238E27FC236}">
              <a16:creationId xmlns:a16="http://schemas.microsoft.com/office/drawing/2014/main" id="{00000000-0008-0000-0F00-0000D9010000}"/>
            </a:ext>
          </a:extLst>
        </xdr:cNvPr>
        <xdr:cNvSpPr txBox="1"/>
      </xdr:nvSpPr>
      <xdr:spPr>
        <a:xfrm>
          <a:off x="14389744" y="1044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155501</xdr:rowOff>
    </xdr:from>
    <xdr:ext cx="405111" cy="259045"/>
    <xdr:sp macro="" textlink="">
      <xdr:nvSpPr>
        <xdr:cNvPr id="474" name="n_1mainValue【保健センター・保健所】&#10;有形固定資産減価償却率">
          <a:extLst>
            <a:ext uri="{FF2B5EF4-FFF2-40B4-BE49-F238E27FC236}">
              <a16:creationId xmlns:a16="http://schemas.microsoft.com/office/drawing/2014/main" id="{00000000-0008-0000-0F00-0000DA010000}"/>
            </a:ext>
          </a:extLst>
        </xdr:cNvPr>
        <xdr:cNvSpPr txBox="1"/>
      </xdr:nvSpPr>
      <xdr:spPr>
        <a:xfrm>
          <a:off x="15266044" y="9756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26505</xdr:rowOff>
    </xdr:from>
    <xdr:ext cx="405111" cy="259045"/>
    <xdr:sp macro="" textlink="">
      <xdr:nvSpPr>
        <xdr:cNvPr id="475" name="n_2mainValue【保健センター・保健所】&#10;有形固定資産減価償却率">
          <a:extLst>
            <a:ext uri="{FF2B5EF4-FFF2-40B4-BE49-F238E27FC236}">
              <a16:creationId xmlns:a16="http://schemas.microsoft.com/office/drawing/2014/main" id="{00000000-0008-0000-0F00-0000DB010000}"/>
            </a:ext>
          </a:extLst>
        </xdr:cNvPr>
        <xdr:cNvSpPr txBox="1"/>
      </xdr:nvSpPr>
      <xdr:spPr>
        <a:xfrm>
          <a:off x="14389744" y="9799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6" name="正方形/長方形 475">
          <a:extLst>
            <a:ext uri="{FF2B5EF4-FFF2-40B4-BE49-F238E27FC236}">
              <a16:creationId xmlns:a16="http://schemas.microsoft.com/office/drawing/2014/main" id="{00000000-0008-0000-0F00-0000DC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7" name="正方形/長方形 476">
          <a:extLst>
            <a:ext uri="{FF2B5EF4-FFF2-40B4-BE49-F238E27FC236}">
              <a16:creationId xmlns:a16="http://schemas.microsoft.com/office/drawing/2014/main" id="{00000000-0008-0000-0F00-0000DD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8" name="正方形/長方形 477">
          <a:extLst>
            <a:ext uri="{FF2B5EF4-FFF2-40B4-BE49-F238E27FC236}">
              <a16:creationId xmlns:a16="http://schemas.microsoft.com/office/drawing/2014/main" id="{00000000-0008-0000-0F00-0000DE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9" name="正方形/長方形 478">
          <a:extLst>
            <a:ext uri="{FF2B5EF4-FFF2-40B4-BE49-F238E27FC236}">
              <a16:creationId xmlns:a16="http://schemas.microsoft.com/office/drawing/2014/main" id="{00000000-0008-0000-0F00-0000DF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0" name="正方形/長方形 479">
          <a:extLst>
            <a:ext uri="{FF2B5EF4-FFF2-40B4-BE49-F238E27FC236}">
              <a16:creationId xmlns:a16="http://schemas.microsoft.com/office/drawing/2014/main" id="{00000000-0008-0000-0F00-0000E0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1" name="正方形/長方形 480">
          <a:extLst>
            <a:ext uri="{FF2B5EF4-FFF2-40B4-BE49-F238E27FC236}">
              <a16:creationId xmlns:a16="http://schemas.microsoft.com/office/drawing/2014/main" id="{00000000-0008-0000-0F00-0000E1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2" name="正方形/長方形 481">
          <a:extLst>
            <a:ext uri="{FF2B5EF4-FFF2-40B4-BE49-F238E27FC236}">
              <a16:creationId xmlns:a16="http://schemas.microsoft.com/office/drawing/2014/main" id="{00000000-0008-0000-0F00-0000E2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3" name="正方形/長方形 482">
          <a:extLst>
            <a:ext uri="{FF2B5EF4-FFF2-40B4-BE49-F238E27FC236}">
              <a16:creationId xmlns:a16="http://schemas.microsoft.com/office/drawing/2014/main" id="{00000000-0008-0000-0F00-0000E3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4" name="テキスト ボックス 483">
          <a:extLst>
            <a:ext uri="{FF2B5EF4-FFF2-40B4-BE49-F238E27FC236}">
              <a16:creationId xmlns:a16="http://schemas.microsoft.com/office/drawing/2014/main" id="{00000000-0008-0000-0F00-0000E4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5" name="直線コネクタ 484">
          <a:extLst>
            <a:ext uri="{FF2B5EF4-FFF2-40B4-BE49-F238E27FC236}">
              <a16:creationId xmlns:a16="http://schemas.microsoft.com/office/drawing/2014/main" id="{00000000-0008-0000-0F00-0000E5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86" name="直線コネクタ 485">
          <a:extLst>
            <a:ext uri="{FF2B5EF4-FFF2-40B4-BE49-F238E27FC236}">
              <a16:creationId xmlns:a16="http://schemas.microsoft.com/office/drawing/2014/main" id="{00000000-0008-0000-0F00-0000E601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87" name="テキスト ボックス 486">
          <a:extLst>
            <a:ext uri="{FF2B5EF4-FFF2-40B4-BE49-F238E27FC236}">
              <a16:creationId xmlns:a16="http://schemas.microsoft.com/office/drawing/2014/main" id="{00000000-0008-0000-0F00-0000E701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88" name="直線コネクタ 487">
          <a:extLst>
            <a:ext uri="{FF2B5EF4-FFF2-40B4-BE49-F238E27FC236}">
              <a16:creationId xmlns:a16="http://schemas.microsoft.com/office/drawing/2014/main" id="{00000000-0008-0000-0F00-0000E801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89" name="テキスト ボックス 488">
          <a:extLst>
            <a:ext uri="{FF2B5EF4-FFF2-40B4-BE49-F238E27FC236}">
              <a16:creationId xmlns:a16="http://schemas.microsoft.com/office/drawing/2014/main" id="{00000000-0008-0000-0F00-0000E901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90" name="直線コネクタ 489">
          <a:extLst>
            <a:ext uri="{FF2B5EF4-FFF2-40B4-BE49-F238E27FC236}">
              <a16:creationId xmlns:a16="http://schemas.microsoft.com/office/drawing/2014/main" id="{00000000-0008-0000-0F00-0000EA01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91" name="テキスト ボックス 490">
          <a:extLst>
            <a:ext uri="{FF2B5EF4-FFF2-40B4-BE49-F238E27FC236}">
              <a16:creationId xmlns:a16="http://schemas.microsoft.com/office/drawing/2014/main" id="{00000000-0008-0000-0F00-0000EB01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92" name="直線コネクタ 491">
          <a:extLst>
            <a:ext uri="{FF2B5EF4-FFF2-40B4-BE49-F238E27FC236}">
              <a16:creationId xmlns:a16="http://schemas.microsoft.com/office/drawing/2014/main" id="{00000000-0008-0000-0F00-0000EC01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93" name="テキスト ボックス 492">
          <a:extLst>
            <a:ext uri="{FF2B5EF4-FFF2-40B4-BE49-F238E27FC236}">
              <a16:creationId xmlns:a16="http://schemas.microsoft.com/office/drawing/2014/main" id="{00000000-0008-0000-0F00-0000ED01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4" name="直線コネクタ 493">
          <a:extLst>
            <a:ext uri="{FF2B5EF4-FFF2-40B4-BE49-F238E27FC236}">
              <a16:creationId xmlns:a16="http://schemas.microsoft.com/office/drawing/2014/main" id="{00000000-0008-0000-0F00-0000EE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5" name="テキスト ボックス 494">
          <a:extLst>
            <a:ext uri="{FF2B5EF4-FFF2-40B4-BE49-F238E27FC236}">
              <a16:creationId xmlns:a16="http://schemas.microsoft.com/office/drawing/2014/main" id="{00000000-0008-0000-0F00-0000EF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6" name="【保健センター・保健所】&#10;一人当たり面積グラフ枠">
          <a:extLst>
            <a:ext uri="{FF2B5EF4-FFF2-40B4-BE49-F238E27FC236}">
              <a16:creationId xmlns:a16="http://schemas.microsoft.com/office/drawing/2014/main" id="{00000000-0008-0000-0F00-0000F0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34290</xdr:rowOff>
    </xdr:from>
    <xdr:to>
      <xdr:col>116</xdr:col>
      <xdr:colOff>62864</xdr:colOff>
      <xdr:row>63</xdr:row>
      <xdr:rowOff>144018</xdr:rowOff>
    </xdr:to>
    <xdr:cxnSp macro="">
      <xdr:nvCxnSpPr>
        <xdr:cNvPr id="497" name="直線コネクタ 496">
          <a:extLst>
            <a:ext uri="{FF2B5EF4-FFF2-40B4-BE49-F238E27FC236}">
              <a16:creationId xmlns:a16="http://schemas.microsoft.com/office/drawing/2014/main" id="{00000000-0008-0000-0F00-0000F1010000}"/>
            </a:ext>
          </a:extLst>
        </xdr:cNvPr>
        <xdr:cNvCxnSpPr/>
      </xdr:nvCxnSpPr>
      <xdr:spPr>
        <a:xfrm flipV="1">
          <a:off x="22160864" y="9464040"/>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147845</xdr:rowOff>
    </xdr:from>
    <xdr:ext cx="469744" cy="259045"/>
    <xdr:sp macro="" textlink="">
      <xdr:nvSpPr>
        <xdr:cNvPr id="498" name="【保健センター・保健所】&#10;一人当たり面積最小値テキスト">
          <a:extLst>
            <a:ext uri="{FF2B5EF4-FFF2-40B4-BE49-F238E27FC236}">
              <a16:creationId xmlns:a16="http://schemas.microsoft.com/office/drawing/2014/main" id="{00000000-0008-0000-0F00-0000F2010000}"/>
            </a:ext>
          </a:extLst>
        </xdr:cNvPr>
        <xdr:cNvSpPr txBox="1"/>
      </xdr:nvSpPr>
      <xdr:spPr>
        <a:xfrm>
          <a:off x="22199600" y="1094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144018</xdr:rowOff>
    </xdr:from>
    <xdr:to>
      <xdr:col>116</xdr:col>
      <xdr:colOff>152400</xdr:colOff>
      <xdr:row>63</xdr:row>
      <xdr:rowOff>144018</xdr:rowOff>
    </xdr:to>
    <xdr:cxnSp macro="">
      <xdr:nvCxnSpPr>
        <xdr:cNvPr id="499" name="直線コネクタ 498">
          <a:extLst>
            <a:ext uri="{FF2B5EF4-FFF2-40B4-BE49-F238E27FC236}">
              <a16:creationId xmlns:a16="http://schemas.microsoft.com/office/drawing/2014/main" id="{00000000-0008-0000-0F00-0000F3010000}"/>
            </a:ext>
          </a:extLst>
        </xdr:cNvPr>
        <xdr:cNvCxnSpPr/>
      </xdr:nvCxnSpPr>
      <xdr:spPr>
        <a:xfrm>
          <a:off x="22072600" y="1094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152417</xdr:rowOff>
    </xdr:from>
    <xdr:ext cx="469744" cy="259045"/>
    <xdr:sp macro="" textlink="">
      <xdr:nvSpPr>
        <xdr:cNvPr id="500" name="【保健センター・保健所】&#10;一人当たり面積最大値テキスト">
          <a:extLst>
            <a:ext uri="{FF2B5EF4-FFF2-40B4-BE49-F238E27FC236}">
              <a16:creationId xmlns:a16="http://schemas.microsoft.com/office/drawing/2014/main" id="{00000000-0008-0000-0F00-0000F4010000}"/>
            </a:ext>
          </a:extLst>
        </xdr:cNvPr>
        <xdr:cNvSpPr txBox="1"/>
      </xdr:nvSpPr>
      <xdr:spPr>
        <a:xfrm>
          <a:off x="22199600" y="923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34290</xdr:rowOff>
    </xdr:from>
    <xdr:to>
      <xdr:col>116</xdr:col>
      <xdr:colOff>152400</xdr:colOff>
      <xdr:row>55</xdr:row>
      <xdr:rowOff>34290</xdr:rowOff>
    </xdr:to>
    <xdr:cxnSp macro="">
      <xdr:nvCxnSpPr>
        <xdr:cNvPr id="501" name="直線コネクタ 500">
          <a:extLst>
            <a:ext uri="{FF2B5EF4-FFF2-40B4-BE49-F238E27FC236}">
              <a16:creationId xmlns:a16="http://schemas.microsoft.com/office/drawing/2014/main" id="{00000000-0008-0000-0F00-0000F5010000}"/>
            </a:ext>
          </a:extLst>
        </xdr:cNvPr>
        <xdr:cNvCxnSpPr/>
      </xdr:nvCxnSpPr>
      <xdr:spPr>
        <a:xfrm>
          <a:off x="22072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45229</xdr:rowOff>
    </xdr:from>
    <xdr:ext cx="469744" cy="259045"/>
    <xdr:sp macro="" textlink="">
      <xdr:nvSpPr>
        <xdr:cNvPr id="502" name="【保健センター・保健所】&#10;一人当たり面積平均値テキスト">
          <a:extLst>
            <a:ext uri="{FF2B5EF4-FFF2-40B4-BE49-F238E27FC236}">
              <a16:creationId xmlns:a16="http://schemas.microsoft.com/office/drawing/2014/main" id="{00000000-0008-0000-0F00-0000F6010000}"/>
            </a:ext>
          </a:extLst>
        </xdr:cNvPr>
        <xdr:cNvSpPr txBox="1"/>
      </xdr:nvSpPr>
      <xdr:spPr>
        <a:xfrm>
          <a:off x="22199600" y="101607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22352</xdr:rowOff>
    </xdr:from>
    <xdr:to>
      <xdr:col>116</xdr:col>
      <xdr:colOff>114300</xdr:colOff>
      <xdr:row>60</xdr:row>
      <xdr:rowOff>123952</xdr:rowOff>
    </xdr:to>
    <xdr:sp macro="" textlink="">
      <xdr:nvSpPr>
        <xdr:cNvPr id="503" name="フローチャート: 判断 502">
          <a:extLst>
            <a:ext uri="{FF2B5EF4-FFF2-40B4-BE49-F238E27FC236}">
              <a16:creationId xmlns:a16="http://schemas.microsoft.com/office/drawing/2014/main" id="{00000000-0008-0000-0F00-0000F7010000}"/>
            </a:ext>
          </a:extLst>
        </xdr:cNvPr>
        <xdr:cNvSpPr/>
      </xdr:nvSpPr>
      <xdr:spPr>
        <a:xfrm>
          <a:off x="22110700" y="1030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4064</xdr:rowOff>
    </xdr:from>
    <xdr:to>
      <xdr:col>112</xdr:col>
      <xdr:colOff>38100</xdr:colOff>
      <xdr:row>60</xdr:row>
      <xdr:rowOff>105664</xdr:rowOff>
    </xdr:to>
    <xdr:sp macro="" textlink="">
      <xdr:nvSpPr>
        <xdr:cNvPr id="504" name="フローチャート: 判断 503">
          <a:extLst>
            <a:ext uri="{FF2B5EF4-FFF2-40B4-BE49-F238E27FC236}">
              <a16:creationId xmlns:a16="http://schemas.microsoft.com/office/drawing/2014/main" id="{00000000-0008-0000-0F00-0000F8010000}"/>
            </a:ext>
          </a:extLst>
        </xdr:cNvPr>
        <xdr:cNvSpPr/>
      </xdr:nvSpPr>
      <xdr:spPr>
        <a:xfrm>
          <a:off x="21272500" y="1029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120650</xdr:rowOff>
    </xdr:from>
    <xdr:to>
      <xdr:col>107</xdr:col>
      <xdr:colOff>101600</xdr:colOff>
      <xdr:row>60</xdr:row>
      <xdr:rowOff>50800</xdr:rowOff>
    </xdr:to>
    <xdr:sp macro="" textlink="">
      <xdr:nvSpPr>
        <xdr:cNvPr id="505" name="フローチャート: 判断 504">
          <a:extLst>
            <a:ext uri="{FF2B5EF4-FFF2-40B4-BE49-F238E27FC236}">
              <a16:creationId xmlns:a16="http://schemas.microsoft.com/office/drawing/2014/main" id="{00000000-0008-0000-0F00-0000F9010000}"/>
            </a:ext>
          </a:extLst>
        </xdr:cNvPr>
        <xdr:cNvSpPr/>
      </xdr:nvSpPr>
      <xdr:spPr>
        <a:xfrm>
          <a:off x="20383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00000000-0008-0000-0F00-0000FA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00000000-0008-0000-0F00-0000FB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8" name="テキスト ボックス 507">
          <a:extLst>
            <a:ext uri="{FF2B5EF4-FFF2-40B4-BE49-F238E27FC236}">
              <a16:creationId xmlns:a16="http://schemas.microsoft.com/office/drawing/2014/main" id="{00000000-0008-0000-0F00-0000FC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9" name="テキスト ボックス 508">
          <a:extLst>
            <a:ext uri="{FF2B5EF4-FFF2-40B4-BE49-F238E27FC236}">
              <a16:creationId xmlns:a16="http://schemas.microsoft.com/office/drawing/2014/main" id="{00000000-0008-0000-0F00-0000FD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0" name="テキスト ボックス 509">
          <a:extLst>
            <a:ext uri="{FF2B5EF4-FFF2-40B4-BE49-F238E27FC236}">
              <a16:creationId xmlns:a16="http://schemas.microsoft.com/office/drawing/2014/main" id="{00000000-0008-0000-0F00-0000FE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10922</xdr:rowOff>
    </xdr:from>
    <xdr:to>
      <xdr:col>116</xdr:col>
      <xdr:colOff>114300</xdr:colOff>
      <xdr:row>63</xdr:row>
      <xdr:rowOff>112522</xdr:rowOff>
    </xdr:to>
    <xdr:sp macro="" textlink="">
      <xdr:nvSpPr>
        <xdr:cNvPr id="511" name="楕円 510">
          <a:extLst>
            <a:ext uri="{FF2B5EF4-FFF2-40B4-BE49-F238E27FC236}">
              <a16:creationId xmlns:a16="http://schemas.microsoft.com/office/drawing/2014/main" id="{00000000-0008-0000-0F00-0000FF010000}"/>
            </a:ext>
          </a:extLst>
        </xdr:cNvPr>
        <xdr:cNvSpPr/>
      </xdr:nvSpPr>
      <xdr:spPr>
        <a:xfrm>
          <a:off x="22110700" y="1081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97299</xdr:rowOff>
    </xdr:from>
    <xdr:ext cx="469744" cy="259045"/>
    <xdr:sp macro="" textlink="">
      <xdr:nvSpPr>
        <xdr:cNvPr id="512" name="【保健センター・保健所】&#10;一人当たり面積該当値テキスト">
          <a:extLst>
            <a:ext uri="{FF2B5EF4-FFF2-40B4-BE49-F238E27FC236}">
              <a16:creationId xmlns:a16="http://schemas.microsoft.com/office/drawing/2014/main" id="{00000000-0008-0000-0F00-000000020000}"/>
            </a:ext>
          </a:extLst>
        </xdr:cNvPr>
        <xdr:cNvSpPr txBox="1"/>
      </xdr:nvSpPr>
      <xdr:spPr>
        <a:xfrm>
          <a:off x="22199600" y="10727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10922</xdr:rowOff>
    </xdr:from>
    <xdr:to>
      <xdr:col>112</xdr:col>
      <xdr:colOff>38100</xdr:colOff>
      <xdr:row>63</xdr:row>
      <xdr:rowOff>112522</xdr:rowOff>
    </xdr:to>
    <xdr:sp macro="" textlink="">
      <xdr:nvSpPr>
        <xdr:cNvPr id="513" name="楕円 512">
          <a:extLst>
            <a:ext uri="{FF2B5EF4-FFF2-40B4-BE49-F238E27FC236}">
              <a16:creationId xmlns:a16="http://schemas.microsoft.com/office/drawing/2014/main" id="{00000000-0008-0000-0F00-000001020000}"/>
            </a:ext>
          </a:extLst>
        </xdr:cNvPr>
        <xdr:cNvSpPr/>
      </xdr:nvSpPr>
      <xdr:spPr>
        <a:xfrm>
          <a:off x="21272500" y="1081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61722</xdr:rowOff>
    </xdr:from>
    <xdr:to>
      <xdr:col>116</xdr:col>
      <xdr:colOff>63500</xdr:colOff>
      <xdr:row>63</xdr:row>
      <xdr:rowOff>61722</xdr:rowOff>
    </xdr:to>
    <xdr:cxnSp macro="">
      <xdr:nvCxnSpPr>
        <xdr:cNvPr id="514" name="直線コネクタ 513">
          <a:extLst>
            <a:ext uri="{FF2B5EF4-FFF2-40B4-BE49-F238E27FC236}">
              <a16:creationId xmlns:a16="http://schemas.microsoft.com/office/drawing/2014/main" id="{00000000-0008-0000-0F00-000002020000}"/>
            </a:ext>
          </a:extLst>
        </xdr:cNvPr>
        <xdr:cNvCxnSpPr/>
      </xdr:nvCxnSpPr>
      <xdr:spPr>
        <a:xfrm>
          <a:off x="21323300" y="108630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10922</xdr:rowOff>
    </xdr:from>
    <xdr:to>
      <xdr:col>107</xdr:col>
      <xdr:colOff>101600</xdr:colOff>
      <xdr:row>63</xdr:row>
      <xdr:rowOff>112522</xdr:rowOff>
    </xdr:to>
    <xdr:sp macro="" textlink="">
      <xdr:nvSpPr>
        <xdr:cNvPr id="515" name="楕円 514">
          <a:extLst>
            <a:ext uri="{FF2B5EF4-FFF2-40B4-BE49-F238E27FC236}">
              <a16:creationId xmlns:a16="http://schemas.microsoft.com/office/drawing/2014/main" id="{00000000-0008-0000-0F00-000003020000}"/>
            </a:ext>
          </a:extLst>
        </xdr:cNvPr>
        <xdr:cNvSpPr/>
      </xdr:nvSpPr>
      <xdr:spPr>
        <a:xfrm>
          <a:off x="20383500" y="1081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61722</xdr:rowOff>
    </xdr:from>
    <xdr:to>
      <xdr:col>111</xdr:col>
      <xdr:colOff>177800</xdr:colOff>
      <xdr:row>63</xdr:row>
      <xdr:rowOff>61722</xdr:rowOff>
    </xdr:to>
    <xdr:cxnSp macro="">
      <xdr:nvCxnSpPr>
        <xdr:cNvPr id="516" name="直線コネクタ 515">
          <a:extLst>
            <a:ext uri="{FF2B5EF4-FFF2-40B4-BE49-F238E27FC236}">
              <a16:creationId xmlns:a16="http://schemas.microsoft.com/office/drawing/2014/main" id="{00000000-0008-0000-0F00-000004020000}"/>
            </a:ext>
          </a:extLst>
        </xdr:cNvPr>
        <xdr:cNvCxnSpPr/>
      </xdr:nvCxnSpPr>
      <xdr:spPr>
        <a:xfrm>
          <a:off x="20434300" y="10863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122191</xdr:rowOff>
    </xdr:from>
    <xdr:ext cx="469744" cy="259045"/>
    <xdr:sp macro="" textlink="">
      <xdr:nvSpPr>
        <xdr:cNvPr id="517" name="n_1aveValue【保健センター・保健所】&#10;一人当たり面積">
          <a:extLst>
            <a:ext uri="{FF2B5EF4-FFF2-40B4-BE49-F238E27FC236}">
              <a16:creationId xmlns:a16="http://schemas.microsoft.com/office/drawing/2014/main" id="{00000000-0008-0000-0F00-000005020000}"/>
            </a:ext>
          </a:extLst>
        </xdr:cNvPr>
        <xdr:cNvSpPr txBox="1"/>
      </xdr:nvSpPr>
      <xdr:spPr>
        <a:xfrm>
          <a:off x="21075727" y="1006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67327</xdr:rowOff>
    </xdr:from>
    <xdr:ext cx="469744" cy="259045"/>
    <xdr:sp macro="" textlink="">
      <xdr:nvSpPr>
        <xdr:cNvPr id="518" name="n_2aveValue【保健センター・保健所】&#10;一人当たり面積">
          <a:extLst>
            <a:ext uri="{FF2B5EF4-FFF2-40B4-BE49-F238E27FC236}">
              <a16:creationId xmlns:a16="http://schemas.microsoft.com/office/drawing/2014/main" id="{00000000-0008-0000-0F00-000006020000}"/>
            </a:ext>
          </a:extLst>
        </xdr:cNvPr>
        <xdr:cNvSpPr txBox="1"/>
      </xdr:nvSpPr>
      <xdr:spPr>
        <a:xfrm>
          <a:off x="20199427" y="1001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103649</xdr:rowOff>
    </xdr:from>
    <xdr:ext cx="469744" cy="259045"/>
    <xdr:sp macro="" textlink="">
      <xdr:nvSpPr>
        <xdr:cNvPr id="519" name="n_1mainValue【保健センター・保健所】&#10;一人当たり面積">
          <a:extLst>
            <a:ext uri="{FF2B5EF4-FFF2-40B4-BE49-F238E27FC236}">
              <a16:creationId xmlns:a16="http://schemas.microsoft.com/office/drawing/2014/main" id="{00000000-0008-0000-0F00-000007020000}"/>
            </a:ext>
          </a:extLst>
        </xdr:cNvPr>
        <xdr:cNvSpPr txBox="1"/>
      </xdr:nvSpPr>
      <xdr:spPr>
        <a:xfrm>
          <a:off x="21075727" y="1090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103649</xdr:rowOff>
    </xdr:from>
    <xdr:ext cx="469744" cy="259045"/>
    <xdr:sp macro="" textlink="">
      <xdr:nvSpPr>
        <xdr:cNvPr id="520" name="n_2mainValue【保健センター・保健所】&#10;一人当たり面積">
          <a:extLst>
            <a:ext uri="{FF2B5EF4-FFF2-40B4-BE49-F238E27FC236}">
              <a16:creationId xmlns:a16="http://schemas.microsoft.com/office/drawing/2014/main" id="{00000000-0008-0000-0F00-000008020000}"/>
            </a:ext>
          </a:extLst>
        </xdr:cNvPr>
        <xdr:cNvSpPr txBox="1"/>
      </xdr:nvSpPr>
      <xdr:spPr>
        <a:xfrm>
          <a:off x="20199427" y="1090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1" name="正方形/長方形 520">
          <a:extLst>
            <a:ext uri="{FF2B5EF4-FFF2-40B4-BE49-F238E27FC236}">
              <a16:creationId xmlns:a16="http://schemas.microsoft.com/office/drawing/2014/main" id="{00000000-0008-0000-0F00-000009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2" name="正方形/長方形 521">
          <a:extLst>
            <a:ext uri="{FF2B5EF4-FFF2-40B4-BE49-F238E27FC236}">
              <a16:creationId xmlns:a16="http://schemas.microsoft.com/office/drawing/2014/main" id="{00000000-0008-0000-0F00-00000A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3" name="正方形/長方形 522">
          <a:extLst>
            <a:ext uri="{FF2B5EF4-FFF2-40B4-BE49-F238E27FC236}">
              <a16:creationId xmlns:a16="http://schemas.microsoft.com/office/drawing/2014/main" id="{00000000-0008-0000-0F00-00000B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4" name="正方形/長方形 523">
          <a:extLst>
            <a:ext uri="{FF2B5EF4-FFF2-40B4-BE49-F238E27FC236}">
              <a16:creationId xmlns:a16="http://schemas.microsoft.com/office/drawing/2014/main" id="{00000000-0008-0000-0F00-00000C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5" name="正方形/長方形 524">
          <a:extLst>
            <a:ext uri="{FF2B5EF4-FFF2-40B4-BE49-F238E27FC236}">
              <a16:creationId xmlns:a16="http://schemas.microsoft.com/office/drawing/2014/main" id="{00000000-0008-0000-0F00-00000D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6" name="正方形/長方形 525">
          <a:extLst>
            <a:ext uri="{FF2B5EF4-FFF2-40B4-BE49-F238E27FC236}">
              <a16:creationId xmlns:a16="http://schemas.microsoft.com/office/drawing/2014/main" id="{00000000-0008-0000-0F00-00000E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7" name="正方形/長方形 526">
          <a:extLst>
            <a:ext uri="{FF2B5EF4-FFF2-40B4-BE49-F238E27FC236}">
              <a16:creationId xmlns:a16="http://schemas.microsoft.com/office/drawing/2014/main" id="{00000000-0008-0000-0F00-00000F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8" name="正方形/長方形 527">
          <a:extLst>
            <a:ext uri="{FF2B5EF4-FFF2-40B4-BE49-F238E27FC236}">
              <a16:creationId xmlns:a16="http://schemas.microsoft.com/office/drawing/2014/main" id="{00000000-0008-0000-0F00-000010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9" name="テキスト ボックス 528">
          <a:extLst>
            <a:ext uri="{FF2B5EF4-FFF2-40B4-BE49-F238E27FC236}">
              <a16:creationId xmlns:a16="http://schemas.microsoft.com/office/drawing/2014/main" id="{00000000-0008-0000-0F00-000011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0" name="直線コネクタ 529">
          <a:extLst>
            <a:ext uri="{FF2B5EF4-FFF2-40B4-BE49-F238E27FC236}">
              <a16:creationId xmlns:a16="http://schemas.microsoft.com/office/drawing/2014/main" id="{00000000-0008-0000-0F00-000012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31" name="直線コネクタ 530">
          <a:extLst>
            <a:ext uri="{FF2B5EF4-FFF2-40B4-BE49-F238E27FC236}">
              <a16:creationId xmlns:a16="http://schemas.microsoft.com/office/drawing/2014/main" id="{00000000-0008-0000-0F00-000013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32" name="テキスト ボックス 531">
          <a:extLst>
            <a:ext uri="{FF2B5EF4-FFF2-40B4-BE49-F238E27FC236}">
              <a16:creationId xmlns:a16="http://schemas.microsoft.com/office/drawing/2014/main" id="{00000000-0008-0000-0F00-00001402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3" name="直線コネクタ 532">
          <a:extLst>
            <a:ext uri="{FF2B5EF4-FFF2-40B4-BE49-F238E27FC236}">
              <a16:creationId xmlns:a16="http://schemas.microsoft.com/office/drawing/2014/main" id="{00000000-0008-0000-0F00-000015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4" name="テキスト ボックス 533">
          <a:extLst>
            <a:ext uri="{FF2B5EF4-FFF2-40B4-BE49-F238E27FC236}">
              <a16:creationId xmlns:a16="http://schemas.microsoft.com/office/drawing/2014/main" id="{00000000-0008-0000-0F00-000016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5" name="直線コネクタ 534">
          <a:extLst>
            <a:ext uri="{FF2B5EF4-FFF2-40B4-BE49-F238E27FC236}">
              <a16:creationId xmlns:a16="http://schemas.microsoft.com/office/drawing/2014/main" id="{00000000-0008-0000-0F00-000017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36" name="テキスト ボックス 535">
          <a:extLst>
            <a:ext uri="{FF2B5EF4-FFF2-40B4-BE49-F238E27FC236}">
              <a16:creationId xmlns:a16="http://schemas.microsoft.com/office/drawing/2014/main" id="{00000000-0008-0000-0F00-000018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37" name="直線コネクタ 536">
          <a:extLst>
            <a:ext uri="{FF2B5EF4-FFF2-40B4-BE49-F238E27FC236}">
              <a16:creationId xmlns:a16="http://schemas.microsoft.com/office/drawing/2014/main" id="{00000000-0008-0000-0F00-000019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38" name="テキスト ボックス 537">
          <a:extLst>
            <a:ext uri="{FF2B5EF4-FFF2-40B4-BE49-F238E27FC236}">
              <a16:creationId xmlns:a16="http://schemas.microsoft.com/office/drawing/2014/main" id="{00000000-0008-0000-0F00-00001A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39" name="直線コネクタ 538">
          <a:extLst>
            <a:ext uri="{FF2B5EF4-FFF2-40B4-BE49-F238E27FC236}">
              <a16:creationId xmlns:a16="http://schemas.microsoft.com/office/drawing/2014/main" id="{00000000-0008-0000-0F00-00001B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0" name="テキスト ボックス 539">
          <a:extLst>
            <a:ext uri="{FF2B5EF4-FFF2-40B4-BE49-F238E27FC236}">
              <a16:creationId xmlns:a16="http://schemas.microsoft.com/office/drawing/2014/main" id="{00000000-0008-0000-0F00-00001C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1" name="直線コネクタ 540">
          <a:extLst>
            <a:ext uri="{FF2B5EF4-FFF2-40B4-BE49-F238E27FC236}">
              <a16:creationId xmlns:a16="http://schemas.microsoft.com/office/drawing/2014/main" id="{00000000-0008-0000-0F00-00001D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42" name="テキスト ボックス 541">
          <a:extLst>
            <a:ext uri="{FF2B5EF4-FFF2-40B4-BE49-F238E27FC236}">
              <a16:creationId xmlns:a16="http://schemas.microsoft.com/office/drawing/2014/main" id="{00000000-0008-0000-0F00-00001E02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3" name="直線コネクタ 542">
          <a:extLst>
            <a:ext uri="{FF2B5EF4-FFF2-40B4-BE49-F238E27FC236}">
              <a16:creationId xmlns:a16="http://schemas.microsoft.com/office/drawing/2014/main" id="{00000000-0008-0000-0F00-00001F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44" name="テキスト ボックス 543">
          <a:extLst>
            <a:ext uri="{FF2B5EF4-FFF2-40B4-BE49-F238E27FC236}">
              <a16:creationId xmlns:a16="http://schemas.microsoft.com/office/drawing/2014/main" id="{00000000-0008-0000-0F00-000020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5" name="【消防施設】&#10;有形固定資産減価償却率グラフ枠">
          <a:extLst>
            <a:ext uri="{FF2B5EF4-FFF2-40B4-BE49-F238E27FC236}">
              <a16:creationId xmlns:a16="http://schemas.microsoft.com/office/drawing/2014/main" id="{00000000-0008-0000-0F00-000021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59327</xdr:rowOff>
    </xdr:from>
    <xdr:to>
      <xdr:col>85</xdr:col>
      <xdr:colOff>126364</xdr:colOff>
      <xdr:row>86</xdr:row>
      <xdr:rowOff>93618</xdr:rowOff>
    </xdr:to>
    <xdr:cxnSp macro="">
      <xdr:nvCxnSpPr>
        <xdr:cNvPr id="546" name="直線コネクタ 545">
          <a:extLst>
            <a:ext uri="{FF2B5EF4-FFF2-40B4-BE49-F238E27FC236}">
              <a16:creationId xmlns:a16="http://schemas.microsoft.com/office/drawing/2014/main" id="{00000000-0008-0000-0F00-000022020000}"/>
            </a:ext>
          </a:extLst>
        </xdr:cNvPr>
        <xdr:cNvCxnSpPr/>
      </xdr:nvCxnSpPr>
      <xdr:spPr>
        <a:xfrm flipV="1">
          <a:off x="16318864" y="13432427"/>
          <a:ext cx="0" cy="140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97445</xdr:rowOff>
    </xdr:from>
    <xdr:ext cx="340478" cy="259045"/>
    <xdr:sp macro="" textlink="">
      <xdr:nvSpPr>
        <xdr:cNvPr id="547" name="【消防施設】&#10;有形固定資産減価償却率最小値テキスト">
          <a:extLst>
            <a:ext uri="{FF2B5EF4-FFF2-40B4-BE49-F238E27FC236}">
              <a16:creationId xmlns:a16="http://schemas.microsoft.com/office/drawing/2014/main" id="{00000000-0008-0000-0F00-000023020000}"/>
            </a:ext>
          </a:extLst>
        </xdr:cNvPr>
        <xdr:cNvSpPr txBox="1"/>
      </xdr:nvSpPr>
      <xdr:spPr>
        <a:xfrm>
          <a:off x="16357600" y="148421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93618</xdr:rowOff>
    </xdr:from>
    <xdr:to>
      <xdr:col>86</xdr:col>
      <xdr:colOff>25400</xdr:colOff>
      <xdr:row>86</xdr:row>
      <xdr:rowOff>93618</xdr:rowOff>
    </xdr:to>
    <xdr:cxnSp macro="">
      <xdr:nvCxnSpPr>
        <xdr:cNvPr id="548" name="直線コネクタ 547">
          <a:extLst>
            <a:ext uri="{FF2B5EF4-FFF2-40B4-BE49-F238E27FC236}">
              <a16:creationId xmlns:a16="http://schemas.microsoft.com/office/drawing/2014/main" id="{00000000-0008-0000-0F00-000024020000}"/>
            </a:ext>
          </a:extLst>
        </xdr:cNvPr>
        <xdr:cNvCxnSpPr/>
      </xdr:nvCxnSpPr>
      <xdr:spPr>
        <a:xfrm>
          <a:off x="16230600" y="14838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6004</xdr:rowOff>
    </xdr:from>
    <xdr:ext cx="405111" cy="259045"/>
    <xdr:sp macro="" textlink="">
      <xdr:nvSpPr>
        <xdr:cNvPr id="549" name="【消防施設】&#10;有形固定資産減価償却率最大値テキスト">
          <a:extLst>
            <a:ext uri="{FF2B5EF4-FFF2-40B4-BE49-F238E27FC236}">
              <a16:creationId xmlns:a16="http://schemas.microsoft.com/office/drawing/2014/main" id="{00000000-0008-0000-0F00-000025020000}"/>
            </a:ext>
          </a:extLst>
        </xdr:cNvPr>
        <xdr:cNvSpPr txBox="1"/>
      </xdr:nvSpPr>
      <xdr:spPr>
        <a:xfrm>
          <a:off x="16357600" y="13207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59327</xdr:rowOff>
    </xdr:from>
    <xdr:to>
      <xdr:col>86</xdr:col>
      <xdr:colOff>25400</xdr:colOff>
      <xdr:row>78</xdr:row>
      <xdr:rowOff>59327</xdr:rowOff>
    </xdr:to>
    <xdr:cxnSp macro="">
      <xdr:nvCxnSpPr>
        <xdr:cNvPr id="550" name="直線コネクタ 549">
          <a:extLst>
            <a:ext uri="{FF2B5EF4-FFF2-40B4-BE49-F238E27FC236}">
              <a16:creationId xmlns:a16="http://schemas.microsoft.com/office/drawing/2014/main" id="{00000000-0008-0000-0F00-000026020000}"/>
            </a:ext>
          </a:extLst>
        </xdr:cNvPr>
        <xdr:cNvCxnSpPr/>
      </xdr:nvCxnSpPr>
      <xdr:spPr>
        <a:xfrm>
          <a:off x="16230600" y="1343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19975</xdr:rowOff>
    </xdr:from>
    <xdr:ext cx="405111" cy="259045"/>
    <xdr:sp macro="" textlink="">
      <xdr:nvSpPr>
        <xdr:cNvPr id="551" name="【消防施設】&#10;有形固定資産減価償却率平均値テキスト">
          <a:extLst>
            <a:ext uri="{FF2B5EF4-FFF2-40B4-BE49-F238E27FC236}">
              <a16:creationId xmlns:a16="http://schemas.microsoft.com/office/drawing/2014/main" id="{00000000-0008-0000-0F00-000027020000}"/>
            </a:ext>
          </a:extLst>
        </xdr:cNvPr>
        <xdr:cNvSpPr txBox="1"/>
      </xdr:nvSpPr>
      <xdr:spPr>
        <a:xfrm>
          <a:off x="16357600" y="137359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168548</xdr:rowOff>
    </xdr:from>
    <xdr:to>
      <xdr:col>85</xdr:col>
      <xdr:colOff>177800</xdr:colOff>
      <xdr:row>81</xdr:row>
      <xdr:rowOff>98698</xdr:rowOff>
    </xdr:to>
    <xdr:sp macro="" textlink="">
      <xdr:nvSpPr>
        <xdr:cNvPr id="552" name="フローチャート: 判断 551">
          <a:extLst>
            <a:ext uri="{FF2B5EF4-FFF2-40B4-BE49-F238E27FC236}">
              <a16:creationId xmlns:a16="http://schemas.microsoft.com/office/drawing/2014/main" id="{00000000-0008-0000-0F00-000028020000}"/>
            </a:ext>
          </a:extLst>
        </xdr:cNvPr>
        <xdr:cNvSpPr/>
      </xdr:nvSpPr>
      <xdr:spPr>
        <a:xfrm>
          <a:off x="16268700" y="138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10161</xdr:rowOff>
    </xdr:from>
    <xdr:to>
      <xdr:col>81</xdr:col>
      <xdr:colOff>101600</xdr:colOff>
      <xdr:row>81</xdr:row>
      <xdr:rowOff>111761</xdr:rowOff>
    </xdr:to>
    <xdr:sp macro="" textlink="">
      <xdr:nvSpPr>
        <xdr:cNvPr id="553" name="フローチャート: 判断 552">
          <a:extLst>
            <a:ext uri="{FF2B5EF4-FFF2-40B4-BE49-F238E27FC236}">
              <a16:creationId xmlns:a16="http://schemas.microsoft.com/office/drawing/2014/main" id="{00000000-0008-0000-0F00-000029020000}"/>
            </a:ext>
          </a:extLst>
        </xdr:cNvPr>
        <xdr:cNvSpPr/>
      </xdr:nvSpPr>
      <xdr:spPr>
        <a:xfrm>
          <a:off x="15430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135889</xdr:rowOff>
    </xdr:from>
    <xdr:to>
      <xdr:col>76</xdr:col>
      <xdr:colOff>165100</xdr:colOff>
      <xdr:row>82</xdr:row>
      <xdr:rowOff>66039</xdr:rowOff>
    </xdr:to>
    <xdr:sp macro="" textlink="">
      <xdr:nvSpPr>
        <xdr:cNvPr id="554" name="フローチャート: 判断 553">
          <a:extLst>
            <a:ext uri="{FF2B5EF4-FFF2-40B4-BE49-F238E27FC236}">
              <a16:creationId xmlns:a16="http://schemas.microsoft.com/office/drawing/2014/main" id="{00000000-0008-0000-0F00-00002A020000}"/>
            </a:ext>
          </a:extLst>
        </xdr:cNvPr>
        <xdr:cNvSpPr/>
      </xdr:nvSpPr>
      <xdr:spPr>
        <a:xfrm>
          <a:off x="14541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5" name="テキスト ボックス 554">
          <a:extLst>
            <a:ext uri="{FF2B5EF4-FFF2-40B4-BE49-F238E27FC236}">
              <a16:creationId xmlns:a16="http://schemas.microsoft.com/office/drawing/2014/main" id="{00000000-0008-0000-0F00-00002B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6" name="テキスト ボックス 555">
          <a:extLst>
            <a:ext uri="{FF2B5EF4-FFF2-40B4-BE49-F238E27FC236}">
              <a16:creationId xmlns:a16="http://schemas.microsoft.com/office/drawing/2014/main" id="{00000000-0008-0000-0F00-00002C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7" name="テキスト ボックス 556">
          <a:extLst>
            <a:ext uri="{FF2B5EF4-FFF2-40B4-BE49-F238E27FC236}">
              <a16:creationId xmlns:a16="http://schemas.microsoft.com/office/drawing/2014/main" id="{00000000-0008-0000-0F00-00002D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8" name="テキスト ボックス 557">
          <a:extLst>
            <a:ext uri="{FF2B5EF4-FFF2-40B4-BE49-F238E27FC236}">
              <a16:creationId xmlns:a16="http://schemas.microsoft.com/office/drawing/2014/main" id="{00000000-0008-0000-0F00-00002E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9" name="テキスト ボックス 558">
          <a:extLst>
            <a:ext uri="{FF2B5EF4-FFF2-40B4-BE49-F238E27FC236}">
              <a16:creationId xmlns:a16="http://schemas.microsoft.com/office/drawing/2014/main" id="{00000000-0008-0000-0F00-00002F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166914</xdr:rowOff>
    </xdr:from>
    <xdr:to>
      <xdr:col>85</xdr:col>
      <xdr:colOff>177800</xdr:colOff>
      <xdr:row>83</xdr:row>
      <xdr:rowOff>97064</xdr:rowOff>
    </xdr:to>
    <xdr:sp macro="" textlink="">
      <xdr:nvSpPr>
        <xdr:cNvPr id="560" name="楕円 559">
          <a:extLst>
            <a:ext uri="{FF2B5EF4-FFF2-40B4-BE49-F238E27FC236}">
              <a16:creationId xmlns:a16="http://schemas.microsoft.com/office/drawing/2014/main" id="{00000000-0008-0000-0F00-000030020000}"/>
            </a:ext>
          </a:extLst>
        </xdr:cNvPr>
        <xdr:cNvSpPr/>
      </xdr:nvSpPr>
      <xdr:spPr>
        <a:xfrm>
          <a:off x="16268700" y="1422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145341</xdr:rowOff>
    </xdr:from>
    <xdr:ext cx="405111" cy="259045"/>
    <xdr:sp macro="" textlink="">
      <xdr:nvSpPr>
        <xdr:cNvPr id="561" name="【消防施設】&#10;有形固定資産減価償却率該当値テキスト">
          <a:extLst>
            <a:ext uri="{FF2B5EF4-FFF2-40B4-BE49-F238E27FC236}">
              <a16:creationId xmlns:a16="http://schemas.microsoft.com/office/drawing/2014/main" id="{00000000-0008-0000-0F00-000031020000}"/>
            </a:ext>
          </a:extLst>
        </xdr:cNvPr>
        <xdr:cNvSpPr txBox="1"/>
      </xdr:nvSpPr>
      <xdr:spPr>
        <a:xfrm>
          <a:off x="16357600" y="1420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55880</xdr:rowOff>
    </xdr:from>
    <xdr:to>
      <xdr:col>81</xdr:col>
      <xdr:colOff>101600</xdr:colOff>
      <xdr:row>83</xdr:row>
      <xdr:rowOff>157480</xdr:rowOff>
    </xdr:to>
    <xdr:sp macro="" textlink="">
      <xdr:nvSpPr>
        <xdr:cNvPr id="562" name="楕円 561">
          <a:extLst>
            <a:ext uri="{FF2B5EF4-FFF2-40B4-BE49-F238E27FC236}">
              <a16:creationId xmlns:a16="http://schemas.microsoft.com/office/drawing/2014/main" id="{00000000-0008-0000-0F00-000032020000}"/>
            </a:ext>
          </a:extLst>
        </xdr:cNvPr>
        <xdr:cNvSpPr/>
      </xdr:nvSpPr>
      <xdr:spPr>
        <a:xfrm>
          <a:off x="15430500" y="1428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46264</xdr:rowOff>
    </xdr:from>
    <xdr:to>
      <xdr:col>85</xdr:col>
      <xdr:colOff>127000</xdr:colOff>
      <xdr:row>83</xdr:row>
      <xdr:rowOff>106680</xdr:rowOff>
    </xdr:to>
    <xdr:cxnSp macro="">
      <xdr:nvCxnSpPr>
        <xdr:cNvPr id="563" name="直線コネクタ 562">
          <a:extLst>
            <a:ext uri="{FF2B5EF4-FFF2-40B4-BE49-F238E27FC236}">
              <a16:creationId xmlns:a16="http://schemas.microsoft.com/office/drawing/2014/main" id="{00000000-0008-0000-0F00-000033020000}"/>
            </a:ext>
          </a:extLst>
        </xdr:cNvPr>
        <xdr:cNvCxnSpPr/>
      </xdr:nvCxnSpPr>
      <xdr:spPr>
        <a:xfrm flipV="1">
          <a:off x="15481300" y="14276614"/>
          <a:ext cx="8382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34652</xdr:rowOff>
    </xdr:from>
    <xdr:to>
      <xdr:col>76</xdr:col>
      <xdr:colOff>165100</xdr:colOff>
      <xdr:row>83</xdr:row>
      <xdr:rowOff>136252</xdr:rowOff>
    </xdr:to>
    <xdr:sp macro="" textlink="">
      <xdr:nvSpPr>
        <xdr:cNvPr id="564" name="楕円 563">
          <a:extLst>
            <a:ext uri="{FF2B5EF4-FFF2-40B4-BE49-F238E27FC236}">
              <a16:creationId xmlns:a16="http://schemas.microsoft.com/office/drawing/2014/main" id="{00000000-0008-0000-0F00-000034020000}"/>
            </a:ext>
          </a:extLst>
        </xdr:cNvPr>
        <xdr:cNvSpPr/>
      </xdr:nvSpPr>
      <xdr:spPr>
        <a:xfrm>
          <a:off x="14541500" y="1426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85452</xdr:rowOff>
    </xdr:from>
    <xdr:to>
      <xdr:col>81</xdr:col>
      <xdr:colOff>50800</xdr:colOff>
      <xdr:row>83</xdr:row>
      <xdr:rowOff>106680</xdr:rowOff>
    </xdr:to>
    <xdr:cxnSp macro="">
      <xdr:nvCxnSpPr>
        <xdr:cNvPr id="565" name="直線コネクタ 564">
          <a:extLst>
            <a:ext uri="{FF2B5EF4-FFF2-40B4-BE49-F238E27FC236}">
              <a16:creationId xmlns:a16="http://schemas.microsoft.com/office/drawing/2014/main" id="{00000000-0008-0000-0F00-000035020000}"/>
            </a:ext>
          </a:extLst>
        </xdr:cNvPr>
        <xdr:cNvCxnSpPr/>
      </xdr:nvCxnSpPr>
      <xdr:spPr>
        <a:xfrm>
          <a:off x="14592300" y="14315802"/>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128288</xdr:rowOff>
    </xdr:from>
    <xdr:ext cx="405111" cy="259045"/>
    <xdr:sp macro="" textlink="">
      <xdr:nvSpPr>
        <xdr:cNvPr id="566" name="n_1aveValue【消防施設】&#10;有形固定資産減価償却率">
          <a:extLst>
            <a:ext uri="{FF2B5EF4-FFF2-40B4-BE49-F238E27FC236}">
              <a16:creationId xmlns:a16="http://schemas.microsoft.com/office/drawing/2014/main" id="{00000000-0008-0000-0F00-000036020000}"/>
            </a:ext>
          </a:extLst>
        </xdr:cNvPr>
        <xdr:cNvSpPr txBox="1"/>
      </xdr:nvSpPr>
      <xdr:spPr>
        <a:xfrm>
          <a:off x="152660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82566</xdr:rowOff>
    </xdr:from>
    <xdr:ext cx="405111" cy="259045"/>
    <xdr:sp macro="" textlink="">
      <xdr:nvSpPr>
        <xdr:cNvPr id="567" name="n_2aveValue【消防施設】&#10;有形固定資産減価償却率">
          <a:extLst>
            <a:ext uri="{FF2B5EF4-FFF2-40B4-BE49-F238E27FC236}">
              <a16:creationId xmlns:a16="http://schemas.microsoft.com/office/drawing/2014/main" id="{00000000-0008-0000-0F00-000037020000}"/>
            </a:ext>
          </a:extLst>
        </xdr:cNvPr>
        <xdr:cNvSpPr txBox="1"/>
      </xdr:nvSpPr>
      <xdr:spPr>
        <a:xfrm>
          <a:off x="14389744"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148607</xdr:rowOff>
    </xdr:from>
    <xdr:ext cx="405111" cy="259045"/>
    <xdr:sp macro="" textlink="">
      <xdr:nvSpPr>
        <xdr:cNvPr id="568" name="n_1mainValue【消防施設】&#10;有形固定資産減価償却率">
          <a:extLst>
            <a:ext uri="{FF2B5EF4-FFF2-40B4-BE49-F238E27FC236}">
              <a16:creationId xmlns:a16="http://schemas.microsoft.com/office/drawing/2014/main" id="{00000000-0008-0000-0F00-000038020000}"/>
            </a:ext>
          </a:extLst>
        </xdr:cNvPr>
        <xdr:cNvSpPr txBox="1"/>
      </xdr:nvSpPr>
      <xdr:spPr>
        <a:xfrm>
          <a:off x="15266044" y="1437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127379</xdr:rowOff>
    </xdr:from>
    <xdr:ext cx="405111" cy="259045"/>
    <xdr:sp macro="" textlink="">
      <xdr:nvSpPr>
        <xdr:cNvPr id="569" name="n_2mainValue【消防施設】&#10;有形固定資産減価償却率">
          <a:extLst>
            <a:ext uri="{FF2B5EF4-FFF2-40B4-BE49-F238E27FC236}">
              <a16:creationId xmlns:a16="http://schemas.microsoft.com/office/drawing/2014/main" id="{00000000-0008-0000-0F00-000039020000}"/>
            </a:ext>
          </a:extLst>
        </xdr:cNvPr>
        <xdr:cNvSpPr txBox="1"/>
      </xdr:nvSpPr>
      <xdr:spPr>
        <a:xfrm>
          <a:off x="14389744" y="14357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0" name="正方形/長方形 569">
          <a:extLst>
            <a:ext uri="{FF2B5EF4-FFF2-40B4-BE49-F238E27FC236}">
              <a16:creationId xmlns:a16="http://schemas.microsoft.com/office/drawing/2014/main" id="{00000000-0008-0000-0F00-00003A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1" name="正方形/長方形 570">
          <a:extLst>
            <a:ext uri="{FF2B5EF4-FFF2-40B4-BE49-F238E27FC236}">
              <a16:creationId xmlns:a16="http://schemas.microsoft.com/office/drawing/2014/main" id="{00000000-0008-0000-0F00-00003B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2" name="正方形/長方形 571">
          <a:extLst>
            <a:ext uri="{FF2B5EF4-FFF2-40B4-BE49-F238E27FC236}">
              <a16:creationId xmlns:a16="http://schemas.microsoft.com/office/drawing/2014/main" id="{00000000-0008-0000-0F00-00003C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3" name="正方形/長方形 572">
          <a:extLst>
            <a:ext uri="{FF2B5EF4-FFF2-40B4-BE49-F238E27FC236}">
              <a16:creationId xmlns:a16="http://schemas.microsoft.com/office/drawing/2014/main" id="{00000000-0008-0000-0F00-00003D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4" name="正方形/長方形 573">
          <a:extLst>
            <a:ext uri="{FF2B5EF4-FFF2-40B4-BE49-F238E27FC236}">
              <a16:creationId xmlns:a16="http://schemas.microsoft.com/office/drawing/2014/main" id="{00000000-0008-0000-0F00-00003E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5" name="正方形/長方形 574">
          <a:extLst>
            <a:ext uri="{FF2B5EF4-FFF2-40B4-BE49-F238E27FC236}">
              <a16:creationId xmlns:a16="http://schemas.microsoft.com/office/drawing/2014/main" id="{00000000-0008-0000-0F00-00003F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6" name="正方形/長方形 575">
          <a:extLst>
            <a:ext uri="{FF2B5EF4-FFF2-40B4-BE49-F238E27FC236}">
              <a16:creationId xmlns:a16="http://schemas.microsoft.com/office/drawing/2014/main" id="{00000000-0008-0000-0F00-000040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7" name="正方形/長方形 576">
          <a:extLst>
            <a:ext uri="{FF2B5EF4-FFF2-40B4-BE49-F238E27FC236}">
              <a16:creationId xmlns:a16="http://schemas.microsoft.com/office/drawing/2014/main" id="{00000000-0008-0000-0F00-000041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8" name="テキスト ボックス 577">
          <a:extLst>
            <a:ext uri="{FF2B5EF4-FFF2-40B4-BE49-F238E27FC236}">
              <a16:creationId xmlns:a16="http://schemas.microsoft.com/office/drawing/2014/main" id="{00000000-0008-0000-0F00-000042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9" name="直線コネクタ 578">
          <a:extLst>
            <a:ext uri="{FF2B5EF4-FFF2-40B4-BE49-F238E27FC236}">
              <a16:creationId xmlns:a16="http://schemas.microsoft.com/office/drawing/2014/main" id="{00000000-0008-0000-0F00-000043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80" name="直線コネクタ 579">
          <a:extLst>
            <a:ext uri="{FF2B5EF4-FFF2-40B4-BE49-F238E27FC236}">
              <a16:creationId xmlns:a16="http://schemas.microsoft.com/office/drawing/2014/main" id="{00000000-0008-0000-0F00-000044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81" name="テキスト ボックス 580">
          <a:extLst>
            <a:ext uri="{FF2B5EF4-FFF2-40B4-BE49-F238E27FC236}">
              <a16:creationId xmlns:a16="http://schemas.microsoft.com/office/drawing/2014/main" id="{00000000-0008-0000-0F00-000045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82" name="直線コネクタ 581">
          <a:extLst>
            <a:ext uri="{FF2B5EF4-FFF2-40B4-BE49-F238E27FC236}">
              <a16:creationId xmlns:a16="http://schemas.microsoft.com/office/drawing/2014/main" id="{00000000-0008-0000-0F00-000046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83" name="テキスト ボックス 582">
          <a:extLst>
            <a:ext uri="{FF2B5EF4-FFF2-40B4-BE49-F238E27FC236}">
              <a16:creationId xmlns:a16="http://schemas.microsoft.com/office/drawing/2014/main" id="{00000000-0008-0000-0F00-000047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84" name="直線コネクタ 583">
          <a:extLst>
            <a:ext uri="{FF2B5EF4-FFF2-40B4-BE49-F238E27FC236}">
              <a16:creationId xmlns:a16="http://schemas.microsoft.com/office/drawing/2014/main" id="{00000000-0008-0000-0F00-000048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85" name="テキスト ボックス 584">
          <a:extLst>
            <a:ext uri="{FF2B5EF4-FFF2-40B4-BE49-F238E27FC236}">
              <a16:creationId xmlns:a16="http://schemas.microsoft.com/office/drawing/2014/main" id="{00000000-0008-0000-0F00-000049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86" name="直線コネクタ 585">
          <a:extLst>
            <a:ext uri="{FF2B5EF4-FFF2-40B4-BE49-F238E27FC236}">
              <a16:creationId xmlns:a16="http://schemas.microsoft.com/office/drawing/2014/main" id="{00000000-0008-0000-0F00-00004A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87" name="テキスト ボックス 586">
          <a:extLst>
            <a:ext uri="{FF2B5EF4-FFF2-40B4-BE49-F238E27FC236}">
              <a16:creationId xmlns:a16="http://schemas.microsoft.com/office/drawing/2014/main" id="{00000000-0008-0000-0F00-00004B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88" name="直線コネクタ 587">
          <a:extLst>
            <a:ext uri="{FF2B5EF4-FFF2-40B4-BE49-F238E27FC236}">
              <a16:creationId xmlns:a16="http://schemas.microsoft.com/office/drawing/2014/main" id="{00000000-0008-0000-0F00-00004C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89" name="テキスト ボックス 588">
          <a:extLst>
            <a:ext uri="{FF2B5EF4-FFF2-40B4-BE49-F238E27FC236}">
              <a16:creationId xmlns:a16="http://schemas.microsoft.com/office/drawing/2014/main" id="{00000000-0008-0000-0F00-00004D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0" name="直線コネクタ 589">
          <a:extLst>
            <a:ext uri="{FF2B5EF4-FFF2-40B4-BE49-F238E27FC236}">
              <a16:creationId xmlns:a16="http://schemas.microsoft.com/office/drawing/2014/main" id="{00000000-0008-0000-0F00-00004E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1" name="テキスト ボックス 590">
          <a:extLst>
            <a:ext uri="{FF2B5EF4-FFF2-40B4-BE49-F238E27FC236}">
              <a16:creationId xmlns:a16="http://schemas.microsoft.com/office/drawing/2014/main" id="{00000000-0008-0000-0F00-00004F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2" name="【消防施設】&#10;一人当たり面積グラフ枠">
          <a:extLst>
            <a:ext uri="{FF2B5EF4-FFF2-40B4-BE49-F238E27FC236}">
              <a16:creationId xmlns:a16="http://schemas.microsoft.com/office/drawing/2014/main" id="{00000000-0008-0000-0F00-000050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137161</xdr:rowOff>
    </xdr:from>
    <xdr:to>
      <xdr:col>116</xdr:col>
      <xdr:colOff>62864</xdr:colOff>
      <xdr:row>85</xdr:row>
      <xdr:rowOff>148589</xdr:rowOff>
    </xdr:to>
    <xdr:cxnSp macro="">
      <xdr:nvCxnSpPr>
        <xdr:cNvPr id="593" name="直線コネクタ 592">
          <a:extLst>
            <a:ext uri="{FF2B5EF4-FFF2-40B4-BE49-F238E27FC236}">
              <a16:creationId xmlns:a16="http://schemas.microsoft.com/office/drawing/2014/main" id="{00000000-0008-0000-0F00-000051020000}"/>
            </a:ext>
          </a:extLst>
        </xdr:cNvPr>
        <xdr:cNvCxnSpPr/>
      </xdr:nvCxnSpPr>
      <xdr:spPr>
        <a:xfrm flipV="1">
          <a:off x="22160864" y="13510261"/>
          <a:ext cx="0" cy="1211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152416</xdr:rowOff>
    </xdr:from>
    <xdr:ext cx="469744" cy="259045"/>
    <xdr:sp macro="" textlink="">
      <xdr:nvSpPr>
        <xdr:cNvPr id="594" name="【消防施設】&#10;一人当たり面積最小値テキスト">
          <a:extLst>
            <a:ext uri="{FF2B5EF4-FFF2-40B4-BE49-F238E27FC236}">
              <a16:creationId xmlns:a16="http://schemas.microsoft.com/office/drawing/2014/main" id="{00000000-0008-0000-0F00-000052020000}"/>
            </a:ext>
          </a:extLst>
        </xdr:cNvPr>
        <xdr:cNvSpPr txBox="1"/>
      </xdr:nvSpPr>
      <xdr:spPr>
        <a:xfrm>
          <a:off x="22199600" y="1472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148589</xdr:rowOff>
    </xdr:from>
    <xdr:to>
      <xdr:col>116</xdr:col>
      <xdr:colOff>152400</xdr:colOff>
      <xdr:row>85</xdr:row>
      <xdr:rowOff>148589</xdr:rowOff>
    </xdr:to>
    <xdr:cxnSp macro="">
      <xdr:nvCxnSpPr>
        <xdr:cNvPr id="595" name="直線コネクタ 594">
          <a:extLst>
            <a:ext uri="{FF2B5EF4-FFF2-40B4-BE49-F238E27FC236}">
              <a16:creationId xmlns:a16="http://schemas.microsoft.com/office/drawing/2014/main" id="{00000000-0008-0000-0F00-000053020000}"/>
            </a:ext>
          </a:extLst>
        </xdr:cNvPr>
        <xdr:cNvCxnSpPr/>
      </xdr:nvCxnSpPr>
      <xdr:spPr>
        <a:xfrm>
          <a:off x="22072600" y="1472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83838</xdr:rowOff>
    </xdr:from>
    <xdr:ext cx="469744" cy="259045"/>
    <xdr:sp macro="" textlink="">
      <xdr:nvSpPr>
        <xdr:cNvPr id="596" name="【消防施設】&#10;一人当たり面積最大値テキスト">
          <a:extLst>
            <a:ext uri="{FF2B5EF4-FFF2-40B4-BE49-F238E27FC236}">
              <a16:creationId xmlns:a16="http://schemas.microsoft.com/office/drawing/2014/main" id="{00000000-0008-0000-0F00-000054020000}"/>
            </a:ext>
          </a:extLst>
        </xdr:cNvPr>
        <xdr:cNvSpPr txBox="1"/>
      </xdr:nvSpPr>
      <xdr:spPr>
        <a:xfrm>
          <a:off x="22199600" y="1328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137161</xdr:rowOff>
    </xdr:from>
    <xdr:to>
      <xdr:col>116</xdr:col>
      <xdr:colOff>152400</xdr:colOff>
      <xdr:row>78</xdr:row>
      <xdr:rowOff>137161</xdr:rowOff>
    </xdr:to>
    <xdr:cxnSp macro="">
      <xdr:nvCxnSpPr>
        <xdr:cNvPr id="597" name="直線コネクタ 596">
          <a:extLst>
            <a:ext uri="{FF2B5EF4-FFF2-40B4-BE49-F238E27FC236}">
              <a16:creationId xmlns:a16="http://schemas.microsoft.com/office/drawing/2014/main" id="{00000000-0008-0000-0F00-000055020000}"/>
            </a:ext>
          </a:extLst>
        </xdr:cNvPr>
        <xdr:cNvCxnSpPr/>
      </xdr:nvCxnSpPr>
      <xdr:spPr>
        <a:xfrm>
          <a:off x="22072600" y="13510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97807</xdr:rowOff>
    </xdr:from>
    <xdr:ext cx="469744" cy="259045"/>
    <xdr:sp macro="" textlink="">
      <xdr:nvSpPr>
        <xdr:cNvPr id="598" name="【消防施設】&#10;一人当たり面積平均値テキスト">
          <a:extLst>
            <a:ext uri="{FF2B5EF4-FFF2-40B4-BE49-F238E27FC236}">
              <a16:creationId xmlns:a16="http://schemas.microsoft.com/office/drawing/2014/main" id="{00000000-0008-0000-0F00-000056020000}"/>
            </a:ext>
          </a:extLst>
        </xdr:cNvPr>
        <xdr:cNvSpPr txBox="1"/>
      </xdr:nvSpPr>
      <xdr:spPr>
        <a:xfrm>
          <a:off x="22199600" y="14156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74930</xdr:rowOff>
    </xdr:from>
    <xdr:to>
      <xdr:col>116</xdr:col>
      <xdr:colOff>114300</xdr:colOff>
      <xdr:row>84</xdr:row>
      <xdr:rowOff>5080</xdr:rowOff>
    </xdr:to>
    <xdr:sp macro="" textlink="">
      <xdr:nvSpPr>
        <xdr:cNvPr id="599" name="フローチャート: 判断 598">
          <a:extLst>
            <a:ext uri="{FF2B5EF4-FFF2-40B4-BE49-F238E27FC236}">
              <a16:creationId xmlns:a16="http://schemas.microsoft.com/office/drawing/2014/main" id="{00000000-0008-0000-0F00-000057020000}"/>
            </a:ext>
          </a:extLst>
        </xdr:cNvPr>
        <xdr:cNvSpPr/>
      </xdr:nvSpPr>
      <xdr:spPr>
        <a:xfrm>
          <a:off x="221107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67311</xdr:rowOff>
    </xdr:from>
    <xdr:to>
      <xdr:col>112</xdr:col>
      <xdr:colOff>38100</xdr:colOff>
      <xdr:row>83</xdr:row>
      <xdr:rowOff>168911</xdr:rowOff>
    </xdr:to>
    <xdr:sp macro="" textlink="">
      <xdr:nvSpPr>
        <xdr:cNvPr id="600" name="フローチャート: 判断 599">
          <a:extLst>
            <a:ext uri="{FF2B5EF4-FFF2-40B4-BE49-F238E27FC236}">
              <a16:creationId xmlns:a16="http://schemas.microsoft.com/office/drawing/2014/main" id="{00000000-0008-0000-0F00-000058020000}"/>
            </a:ext>
          </a:extLst>
        </xdr:cNvPr>
        <xdr:cNvSpPr/>
      </xdr:nvSpPr>
      <xdr:spPr>
        <a:xfrm>
          <a:off x="21272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10161</xdr:rowOff>
    </xdr:from>
    <xdr:to>
      <xdr:col>107</xdr:col>
      <xdr:colOff>101600</xdr:colOff>
      <xdr:row>83</xdr:row>
      <xdr:rowOff>111761</xdr:rowOff>
    </xdr:to>
    <xdr:sp macro="" textlink="">
      <xdr:nvSpPr>
        <xdr:cNvPr id="601" name="フローチャート: 判断 600">
          <a:extLst>
            <a:ext uri="{FF2B5EF4-FFF2-40B4-BE49-F238E27FC236}">
              <a16:creationId xmlns:a16="http://schemas.microsoft.com/office/drawing/2014/main" id="{00000000-0008-0000-0F00-000059020000}"/>
            </a:ext>
          </a:extLst>
        </xdr:cNvPr>
        <xdr:cNvSpPr/>
      </xdr:nvSpPr>
      <xdr:spPr>
        <a:xfrm>
          <a:off x="20383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2" name="テキスト ボックス 601">
          <a:extLst>
            <a:ext uri="{FF2B5EF4-FFF2-40B4-BE49-F238E27FC236}">
              <a16:creationId xmlns:a16="http://schemas.microsoft.com/office/drawing/2014/main" id="{00000000-0008-0000-0F00-00005A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3" name="テキスト ボックス 602">
          <a:extLst>
            <a:ext uri="{FF2B5EF4-FFF2-40B4-BE49-F238E27FC236}">
              <a16:creationId xmlns:a16="http://schemas.microsoft.com/office/drawing/2014/main" id="{00000000-0008-0000-0F00-00005B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4" name="テキスト ボックス 603">
          <a:extLst>
            <a:ext uri="{FF2B5EF4-FFF2-40B4-BE49-F238E27FC236}">
              <a16:creationId xmlns:a16="http://schemas.microsoft.com/office/drawing/2014/main" id="{00000000-0008-0000-0F00-00005C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5" name="テキスト ボックス 604">
          <a:extLst>
            <a:ext uri="{FF2B5EF4-FFF2-40B4-BE49-F238E27FC236}">
              <a16:creationId xmlns:a16="http://schemas.microsoft.com/office/drawing/2014/main" id="{00000000-0008-0000-0F00-00005D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6" name="テキスト ボックス 605">
          <a:extLst>
            <a:ext uri="{FF2B5EF4-FFF2-40B4-BE49-F238E27FC236}">
              <a16:creationId xmlns:a16="http://schemas.microsoft.com/office/drawing/2014/main" id="{00000000-0008-0000-0F00-00005E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170180</xdr:rowOff>
    </xdr:from>
    <xdr:to>
      <xdr:col>116</xdr:col>
      <xdr:colOff>114300</xdr:colOff>
      <xdr:row>84</xdr:row>
      <xdr:rowOff>100330</xdr:rowOff>
    </xdr:to>
    <xdr:sp macro="" textlink="">
      <xdr:nvSpPr>
        <xdr:cNvPr id="607" name="楕円 606">
          <a:extLst>
            <a:ext uri="{FF2B5EF4-FFF2-40B4-BE49-F238E27FC236}">
              <a16:creationId xmlns:a16="http://schemas.microsoft.com/office/drawing/2014/main" id="{00000000-0008-0000-0F00-00005F020000}"/>
            </a:ext>
          </a:extLst>
        </xdr:cNvPr>
        <xdr:cNvSpPr/>
      </xdr:nvSpPr>
      <xdr:spPr>
        <a:xfrm>
          <a:off x="22110700" y="1440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148607</xdr:rowOff>
    </xdr:from>
    <xdr:ext cx="469744" cy="259045"/>
    <xdr:sp macro="" textlink="">
      <xdr:nvSpPr>
        <xdr:cNvPr id="608" name="【消防施設】&#10;一人当たり面積該当値テキスト">
          <a:extLst>
            <a:ext uri="{FF2B5EF4-FFF2-40B4-BE49-F238E27FC236}">
              <a16:creationId xmlns:a16="http://schemas.microsoft.com/office/drawing/2014/main" id="{00000000-0008-0000-0F00-000060020000}"/>
            </a:ext>
          </a:extLst>
        </xdr:cNvPr>
        <xdr:cNvSpPr txBox="1"/>
      </xdr:nvSpPr>
      <xdr:spPr>
        <a:xfrm>
          <a:off x="22199600" y="1437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151130</xdr:rowOff>
    </xdr:from>
    <xdr:to>
      <xdr:col>112</xdr:col>
      <xdr:colOff>38100</xdr:colOff>
      <xdr:row>84</xdr:row>
      <xdr:rowOff>81280</xdr:rowOff>
    </xdr:to>
    <xdr:sp macro="" textlink="">
      <xdr:nvSpPr>
        <xdr:cNvPr id="609" name="楕円 608">
          <a:extLst>
            <a:ext uri="{FF2B5EF4-FFF2-40B4-BE49-F238E27FC236}">
              <a16:creationId xmlns:a16="http://schemas.microsoft.com/office/drawing/2014/main" id="{00000000-0008-0000-0F00-000061020000}"/>
            </a:ext>
          </a:extLst>
        </xdr:cNvPr>
        <xdr:cNvSpPr/>
      </xdr:nvSpPr>
      <xdr:spPr>
        <a:xfrm>
          <a:off x="21272500" y="1438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30480</xdr:rowOff>
    </xdr:from>
    <xdr:to>
      <xdr:col>116</xdr:col>
      <xdr:colOff>63500</xdr:colOff>
      <xdr:row>84</xdr:row>
      <xdr:rowOff>49530</xdr:rowOff>
    </xdr:to>
    <xdr:cxnSp macro="">
      <xdr:nvCxnSpPr>
        <xdr:cNvPr id="610" name="直線コネクタ 609">
          <a:extLst>
            <a:ext uri="{FF2B5EF4-FFF2-40B4-BE49-F238E27FC236}">
              <a16:creationId xmlns:a16="http://schemas.microsoft.com/office/drawing/2014/main" id="{00000000-0008-0000-0F00-000062020000}"/>
            </a:ext>
          </a:extLst>
        </xdr:cNvPr>
        <xdr:cNvCxnSpPr/>
      </xdr:nvCxnSpPr>
      <xdr:spPr>
        <a:xfrm>
          <a:off x="21323300" y="1443228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25400</xdr:rowOff>
    </xdr:from>
    <xdr:to>
      <xdr:col>107</xdr:col>
      <xdr:colOff>101600</xdr:colOff>
      <xdr:row>84</xdr:row>
      <xdr:rowOff>127000</xdr:rowOff>
    </xdr:to>
    <xdr:sp macro="" textlink="">
      <xdr:nvSpPr>
        <xdr:cNvPr id="611" name="楕円 610">
          <a:extLst>
            <a:ext uri="{FF2B5EF4-FFF2-40B4-BE49-F238E27FC236}">
              <a16:creationId xmlns:a16="http://schemas.microsoft.com/office/drawing/2014/main" id="{00000000-0008-0000-0F00-000063020000}"/>
            </a:ext>
          </a:extLst>
        </xdr:cNvPr>
        <xdr:cNvSpPr/>
      </xdr:nvSpPr>
      <xdr:spPr>
        <a:xfrm>
          <a:off x="203835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30480</xdr:rowOff>
    </xdr:from>
    <xdr:to>
      <xdr:col>111</xdr:col>
      <xdr:colOff>177800</xdr:colOff>
      <xdr:row>84</xdr:row>
      <xdr:rowOff>76200</xdr:rowOff>
    </xdr:to>
    <xdr:cxnSp macro="">
      <xdr:nvCxnSpPr>
        <xdr:cNvPr id="612" name="直線コネクタ 611">
          <a:extLst>
            <a:ext uri="{FF2B5EF4-FFF2-40B4-BE49-F238E27FC236}">
              <a16:creationId xmlns:a16="http://schemas.microsoft.com/office/drawing/2014/main" id="{00000000-0008-0000-0F00-000064020000}"/>
            </a:ext>
          </a:extLst>
        </xdr:cNvPr>
        <xdr:cNvCxnSpPr/>
      </xdr:nvCxnSpPr>
      <xdr:spPr>
        <a:xfrm flipV="1">
          <a:off x="20434300" y="144322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13988</xdr:rowOff>
    </xdr:from>
    <xdr:ext cx="469744" cy="259045"/>
    <xdr:sp macro="" textlink="">
      <xdr:nvSpPr>
        <xdr:cNvPr id="613" name="n_1aveValue【消防施設】&#10;一人当たり面積">
          <a:extLst>
            <a:ext uri="{FF2B5EF4-FFF2-40B4-BE49-F238E27FC236}">
              <a16:creationId xmlns:a16="http://schemas.microsoft.com/office/drawing/2014/main" id="{00000000-0008-0000-0F00-000065020000}"/>
            </a:ext>
          </a:extLst>
        </xdr:cNvPr>
        <xdr:cNvSpPr txBox="1"/>
      </xdr:nvSpPr>
      <xdr:spPr>
        <a:xfrm>
          <a:off x="210757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128288</xdr:rowOff>
    </xdr:from>
    <xdr:ext cx="469744" cy="259045"/>
    <xdr:sp macro="" textlink="">
      <xdr:nvSpPr>
        <xdr:cNvPr id="614" name="n_2aveValue【消防施設】&#10;一人当たり面積">
          <a:extLst>
            <a:ext uri="{FF2B5EF4-FFF2-40B4-BE49-F238E27FC236}">
              <a16:creationId xmlns:a16="http://schemas.microsoft.com/office/drawing/2014/main" id="{00000000-0008-0000-0F00-000066020000}"/>
            </a:ext>
          </a:extLst>
        </xdr:cNvPr>
        <xdr:cNvSpPr txBox="1"/>
      </xdr:nvSpPr>
      <xdr:spPr>
        <a:xfrm>
          <a:off x="20199427" y="1401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72407</xdr:rowOff>
    </xdr:from>
    <xdr:ext cx="469744" cy="259045"/>
    <xdr:sp macro="" textlink="">
      <xdr:nvSpPr>
        <xdr:cNvPr id="615" name="n_1mainValue【消防施設】&#10;一人当たり面積">
          <a:extLst>
            <a:ext uri="{FF2B5EF4-FFF2-40B4-BE49-F238E27FC236}">
              <a16:creationId xmlns:a16="http://schemas.microsoft.com/office/drawing/2014/main" id="{00000000-0008-0000-0F00-000067020000}"/>
            </a:ext>
          </a:extLst>
        </xdr:cNvPr>
        <xdr:cNvSpPr txBox="1"/>
      </xdr:nvSpPr>
      <xdr:spPr>
        <a:xfrm>
          <a:off x="21075727" y="1447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118127</xdr:rowOff>
    </xdr:from>
    <xdr:ext cx="469744" cy="259045"/>
    <xdr:sp macro="" textlink="">
      <xdr:nvSpPr>
        <xdr:cNvPr id="616" name="n_2mainValue【消防施設】&#10;一人当たり面積">
          <a:extLst>
            <a:ext uri="{FF2B5EF4-FFF2-40B4-BE49-F238E27FC236}">
              <a16:creationId xmlns:a16="http://schemas.microsoft.com/office/drawing/2014/main" id="{00000000-0008-0000-0F00-000068020000}"/>
            </a:ext>
          </a:extLst>
        </xdr:cNvPr>
        <xdr:cNvSpPr txBox="1"/>
      </xdr:nvSpPr>
      <xdr:spPr>
        <a:xfrm>
          <a:off x="20199427"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7" name="正方形/長方形 616">
          <a:extLst>
            <a:ext uri="{FF2B5EF4-FFF2-40B4-BE49-F238E27FC236}">
              <a16:creationId xmlns:a16="http://schemas.microsoft.com/office/drawing/2014/main" id="{00000000-0008-0000-0F00-000069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8" name="正方形/長方形 617">
          <a:extLst>
            <a:ext uri="{FF2B5EF4-FFF2-40B4-BE49-F238E27FC236}">
              <a16:creationId xmlns:a16="http://schemas.microsoft.com/office/drawing/2014/main" id="{00000000-0008-0000-0F00-00006A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9" name="正方形/長方形 618">
          <a:extLst>
            <a:ext uri="{FF2B5EF4-FFF2-40B4-BE49-F238E27FC236}">
              <a16:creationId xmlns:a16="http://schemas.microsoft.com/office/drawing/2014/main" id="{00000000-0008-0000-0F00-00006B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0" name="正方形/長方形 619">
          <a:extLst>
            <a:ext uri="{FF2B5EF4-FFF2-40B4-BE49-F238E27FC236}">
              <a16:creationId xmlns:a16="http://schemas.microsoft.com/office/drawing/2014/main" id="{00000000-0008-0000-0F00-00006C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1" name="正方形/長方形 620">
          <a:extLst>
            <a:ext uri="{FF2B5EF4-FFF2-40B4-BE49-F238E27FC236}">
              <a16:creationId xmlns:a16="http://schemas.microsoft.com/office/drawing/2014/main" id="{00000000-0008-0000-0F00-00006D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2" name="正方形/長方形 621">
          <a:extLst>
            <a:ext uri="{FF2B5EF4-FFF2-40B4-BE49-F238E27FC236}">
              <a16:creationId xmlns:a16="http://schemas.microsoft.com/office/drawing/2014/main" id="{00000000-0008-0000-0F00-00006E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3" name="正方形/長方形 622">
          <a:extLst>
            <a:ext uri="{FF2B5EF4-FFF2-40B4-BE49-F238E27FC236}">
              <a16:creationId xmlns:a16="http://schemas.microsoft.com/office/drawing/2014/main" id="{00000000-0008-0000-0F00-00006F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4" name="正方形/長方形 623">
          <a:extLst>
            <a:ext uri="{FF2B5EF4-FFF2-40B4-BE49-F238E27FC236}">
              <a16:creationId xmlns:a16="http://schemas.microsoft.com/office/drawing/2014/main" id="{00000000-0008-0000-0F00-000070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5" name="テキスト ボックス 624">
          <a:extLst>
            <a:ext uri="{FF2B5EF4-FFF2-40B4-BE49-F238E27FC236}">
              <a16:creationId xmlns:a16="http://schemas.microsoft.com/office/drawing/2014/main" id="{00000000-0008-0000-0F00-000071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6" name="直線コネクタ 625">
          <a:extLst>
            <a:ext uri="{FF2B5EF4-FFF2-40B4-BE49-F238E27FC236}">
              <a16:creationId xmlns:a16="http://schemas.microsoft.com/office/drawing/2014/main" id="{00000000-0008-0000-0F00-000072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27" name="直線コネクタ 626">
          <a:extLst>
            <a:ext uri="{FF2B5EF4-FFF2-40B4-BE49-F238E27FC236}">
              <a16:creationId xmlns:a16="http://schemas.microsoft.com/office/drawing/2014/main" id="{00000000-0008-0000-0F00-000073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28" name="テキスト ボックス 627">
          <a:extLst>
            <a:ext uri="{FF2B5EF4-FFF2-40B4-BE49-F238E27FC236}">
              <a16:creationId xmlns:a16="http://schemas.microsoft.com/office/drawing/2014/main" id="{00000000-0008-0000-0F00-00007402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29" name="直線コネクタ 628">
          <a:extLst>
            <a:ext uri="{FF2B5EF4-FFF2-40B4-BE49-F238E27FC236}">
              <a16:creationId xmlns:a16="http://schemas.microsoft.com/office/drawing/2014/main" id="{00000000-0008-0000-0F00-000075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30" name="テキスト ボックス 629">
          <a:extLst>
            <a:ext uri="{FF2B5EF4-FFF2-40B4-BE49-F238E27FC236}">
              <a16:creationId xmlns:a16="http://schemas.microsoft.com/office/drawing/2014/main" id="{00000000-0008-0000-0F00-000076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31" name="直線コネクタ 630">
          <a:extLst>
            <a:ext uri="{FF2B5EF4-FFF2-40B4-BE49-F238E27FC236}">
              <a16:creationId xmlns:a16="http://schemas.microsoft.com/office/drawing/2014/main" id="{00000000-0008-0000-0F00-000077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32" name="テキスト ボックス 631">
          <a:extLst>
            <a:ext uri="{FF2B5EF4-FFF2-40B4-BE49-F238E27FC236}">
              <a16:creationId xmlns:a16="http://schemas.microsoft.com/office/drawing/2014/main" id="{00000000-0008-0000-0F00-000078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33" name="直線コネクタ 632">
          <a:extLst>
            <a:ext uri="{FF2B5EF4-FFF2-40B4-BE49-F238E27FC236}">
              <a16:creationId xmlns:a16="http://schemas.microsoft.com/office/drawing/2014/main" id="{00000000-0008-0000-0F00-000079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34" name="テキスト ボックス 633">
          <a:extLst>
            <a:ext uri="{FF2B5EF4-FFF2-40B4-BE49-F238E27FC236}">
              <a16:creationId xmlns:a16="http://schemas.microsoft.com/office/drawing/2014/main" id="{00000000-0008-0000-0F00-00007A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35" name="直線コネクタ 634">
          <a:extLst>
            <a:ext uri="{FF2B5EF4-FFF2-40B4-BE49-F238E27FC236}">
              <a16:creationId xmlns:a16="http://schemas.microsoft.com/office/drawing/2014/main" id="{00000000-0008-0000-0F00-00007B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36" name="テキスト ボックス 635">
          <a:extLst>
            <a:ext uri="{FF2B5EF4-FFF2-40B4-BE49-F238E27FC236}">
              <a16:creationId xmlns:a16="http://schemas.microsoft.com/office/drawing/2014/main" id="{00000000-0008-0000-0F00-00007C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37" name="直線コネクタ 636">
          <a:extLst>
            <a:ext uri="{FF2B5EF4-FFF2-40B4-BE49-F238E27FC236}">
              <a16:creationId xmlns:a16="http://schemas.microsoft.com/office/drawing/2014/main" id="{00000000-0008-0000-0F00-00007D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38" name="テキスト ボックス 637">
          <a:extLst>
            <a:ext uri="{FF2B5EF4-FFF2-40B4-BE49-F238E27FC236}">
              <a16:creationId xmlns:a16="http://schemas.microsoft.com/office/drawing/2014/main" id="{00000000-0008-0000-0F00-00007E02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9" name="直線コネクタ 638">
          <a:extLst>
            <a:ext uri="{FF2B5EF4-FFF2-40B4-BE49-F238E27FC236}">
              <a16:creationId xmlns:a16="http://schemas.microsoft.com/office/drawing/2014/main" id="{00000000-0008-0000-0F00-00007F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40" name="テキスト ボックス 639">
          <a:extLst>
            <a:ext uri="{FF2B5EF4-FFF2-40B4-BE49-F238E27FC236}">
              <a16:creationId xmlns:a16="http://schemas.microsoft.com/office/drawing/2014/main" id="{00000000-0008-0000-0F00-000080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41" name="【庁舎】&#10;有形固定資産減価償却率グラフ枠">
          <a:extLst>
            <a:ext uri="{FF2B5EF4-FFF2-40B4-BE49-F238E27FC236}">
              <a16:creationId xmlns:a16="http://schemas.microsoft.com/office/drawing/2014/main" id="{00000000-0008-0000-0F00-000081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81099</xdr:rowOff>
    </xdr:to>
    <xdr:cxnSp macro="">
      <xdr:nvCxnSpPr>
        <xdr:cNvPr id="642" name="直線コネクタ 641">
          <a:extLst>
            <a:ext uri="{FF2B5EF4-FFF2-40B4-BE49-F238E27FC236}">
              <a16:creationId xmlns:a16="http://schemas.microsoft.com/office/drawing/2014/main" id="{00000000-0008-0000-0F00-000082020000}"/>
            </a:ext>
          </a:extLst>
        </xdr:cNvPr>
        <xdr:cNvCxnSpPr/>
      </xdr:nvCxnSpPr>
      <xdr:spPr>
        <a:xfrm flipV="1">
          <a:off x="16318864" y="17090571"/>
          <a:ext cx="0" cy="1507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84926</xdr:rowOff>
    </xdr:from>
    <xdr:ext cx="340478" cy="259045"/>
    <xdr:sp macro="" textlink="">
      <xdr:nvSpPr>
        <xdr:cNvPr id="643" name="【庁舎】&#10;有形固定資産減価償却率最小値テキスト">
          <a:extLst>
            <a:ext uri="{FF2B5EF4-FFF2-40B4-BE49-F238E27FC236}">
              <a16:creationId xmlns:a16="http://schemas.microsoft.com/office/drawing/2014/main" id="{00000000-0008-0000-0F00-000083020000}"/>
            </a:ext>
          </a:extLst>
        </xdr:cNvPr>
        <xdr:cNvSpPr txBox="1"/>
      </xdr:nvSpPr>
      <xdr:spPr>
        <a:xfrm>
          <a:off x="16357600" y="1860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81099</xdr:rowOff>
    </xdr:from>
    <xdr:to>
      <xdr:col>86</xdr:col>
      <xdr:colOff>25400</xdr:colOff>
      <xdr:row>108</xdr:row>
      <xdr:rowOff>81099</xdr:rowOff>
    </xdr:to>
    <xdr:cxnSp macro="">
      <xdr:nvCxnSpPr>
        <xdr:cNvPr id="644" name="直線コネクタ 643">
          <a:extLst>
            <a:ext uri="{FF2B5EF4-FFF2-40B4-BE49-F238E27FC236}">
              <a16:creationId xmlns:a16="http://schemas.microsoft.com/office/drawing/2014/main" id="{00000000-0008-0000-0F00-000084020000}"/>
            </a:ext>
          </a:extLst>
        </xdr:cNvPr>
        <xdr:cNvCxnSpPr/>
      </xdr:nvCxnSpPr>
      <xdr:spPr>
        <a:xfrm>
          <a:off x="16230600" y="1859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45" name="【庁舎】&#10;有形固定資産減価償却率最大値テキスト">
          <a:extLst>
            <a:ext uri="{FF2B5EF4-FFF2-40B4-BE49-F238E27FC236}">
              <a16:creationId xmlns:a16="http://schemas.microsoft.com/office/drawing/2014/main" id="{00000000-0008-0000-0F00-000085020000}"/>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46" name="直線コネクタ 645">
          <a:extLst>
            <a:ext uri="{FF2B5EF4-FFF2-40B4-BE49-F238E27FC236}">
              <a16:creationId xmlns:a16="http://schemas.microsoft.com/office/drawing/2014/main" id="{00000000-0008-0000-0F00-000086020000}"/>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144615</xdr:rowOff>
    </xdr:from>
    <xdr:ext cx="405111" cy="259045"/>
    <xdr:sp macro="" textlink="">
      <xdr:nvSpPr>
        <xdr:cNvPr id="647" name="【庁舎】&#10;有形固定資産減価償却率平均値テキスト">
          <a:extLst>
            <a:ext uri="{FF2B5EF4-FFF2-40B4-BE49-F238E27FC236}">
              <a16:creationId xmlns:a16="http://schemas.microsoft.com/office/drawing/2014/main" id="{00000000-0008-0000-0F00-000087020000}"/>
            </a:ext>
          </a:extLst>
        </xdr:cNvPr>
        <xdr:cNvSpPr txBox="1"/>
      </xdr:nvSpPr>
      <xdr:spPr>
        <a:xfrm>
          <a:off x="16357600" y="176325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121738</xdr:rowOff>
    </xdr:from>
    <xdr:to>
      <xdr:col>85</xdr:col>
      <xdr:colOff>177800</xdr:colOff>
      <xdr:row>104</xdr:row>
      <xdr:rowOff>51888</xdr:rowOff>
    </xdr:to>
    <xdr:sp macro="" textlink="">
      <xdr:nvSpPr>
        <xdr:cNvPr id="648" name="フローチャート: 判断 647">
          <a:extLst>
            <a:ext uri="{FF2B5EF4-FFF2-40B4-BE49-F238E27FC236}">
              <a16:creationId xmlns:a16="http://schemas.microsoft.com/office/drawing/2014/main" id="{00000000-0008-0000-0F00-000088020000}"/>
            </a:ext>
          </a:extLst>
        </xdr:cNvPr>
        <xdr:cNvSpPr/>
      </xdr:nvSpPr>
      <xdr:spPr>
        <a:xfrm>
          <a:off x="16268700" y="1778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87449</xdr:rowOff>
    </xdr:from>
    <xdr:to>
      <xdr:col>81</xdr:col>
      <xdr:colOff>101600</xdr:colOff>
      <xdr:row>104</xdr:row>
      <xdr:rowOff>17599</xdr:rowOff>
    </xdr:to>
    <xdr:sp macro="" textlink="">
      <xdr:nvSpPr>
        <xdr:cNvPr id="649" name="フローチャート: 判断 648">
          <a:extLst>
            <a:ext uri="{FF2B5EF4-FFF2-40B4-BE49-F238E27FC236}">
              <a16:creationId xmlns:a16="http://schemas.microsoft.com/office/drawing/2014/main" id="{00000000-0008-0000-0F00-000089020000}"/>
            </a:ext>
          </a:extLst>
        </xdr:cNvPr>
        <xdr:cNvSpPr/>
      </xdr:nvSpPr>
      <xdr:spPr>
        <a:xfrm>
          <a:off x="15430500" y="1774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56424</xdr:rowOff>
    </xdr:from>
    <xdr:to>
      <xdr:col>76</xdr:col>
      <xdr:colOff>165100</xdr:colOff>
      <xdr:row>103</xdr:row>
      <xdr:rowOff>158024</xdr:rowOff>
    </xdr:to>
    <xdr:sp macro="" textlink="">
      <xdr:nvSpPr>
        <xdr:cNvPr id="650" name="フローチャート: 判断 649">
          <a:extLst>
            <a:ext uri="{FF2B5EF4-FFF2-40B4-BE49-F238E27FC236}">
              <a16:creationId xmlns:a16="http://schemas.microsoft.com/office/drawing/2014/main" id="{00000000-0008-0000-0F00-00008A020000}"/>
            </a:ext>
          </a:extLst>
        </xdr:cNvPr>
        <xdr:cNvSpPr/>
      </xdr:nvSpPr>
      <xdr:spPr>
        <a:xfrm>
          <a:off x="14541500" y="177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51" name="テキスト ボックス 650">
          <a:extLst>
            <a:ext uri="{FF2B5EF4-FFF2-40B4-BE49-F238E27FC236}">
              <a16:creationId xmlns:a16="http://schemas.microsoft.com/office/drawing/2014/main" id="{00000000-0008-0000-0F00-00008B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2" name="テキスト ボックス 651">
          <a:extLst>
            <a:ext uri="{FF2B5EF4-FFF2-40B4-BE49-F238E27FC236}">
              <a16:creationId xmlns:a16="http://schemas.microsoft.com/office/drawing/2014/main" id="{00000000-0008-0000-0F00-00008C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3" name="テキスト ボックス 652">
          <a:extLst>
            <a:ext uri="{FF2B5EF4-FFF2-40B4-BE49-F238E27FC236}">
              <a16:creationId xmlns:a16="http://schemas.microsoft.com/office/drawing/2014/main" id="{00000000-0008-0000-0F00-00008D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4" name="テキスト ボックス 653">
          <a:extLst>
            <a:ext uri="{FF2B5EF4-FFF2-40B4-BE49-F238E27FC236}">
              <a16:creationId xmlns:a16="http://schemas.microsoft.com/office/drawing/2014/main" id="{00000000-0008-0000-0F00-00008E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5" name="テキスト ボックス 654">
          <a:extLst>
            <a:ext uri="{FF2B5EF4-FFF2-40B4-BE49-F238E27FC236}">
              <a16:creationId xmlns:a16="http://schemas.microsoft.com/office/drawing/2014/main" id="{00000000-0008-0000-0F00-00008F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15602</xdr:rowOff>
    </xdr:from>
    <xdr:to>
      <xdr:col>85</xdr:col>
      <xdr:colOff>177800</xdr:colOff>
      <xdr:row>105</xdr:row>
      <xdr:rowOff>117202</xdr:rowOff>
    </xdr:to>
    <xdr:sp macro="" textlink="">
      <xdr:nvSpPr>
        <xdr:cNvPr id="656" name="楕円 655">
          <a:extLst>
            <a:ext uri="{FF2B5EF4-FFF2-40B4-BE49-F238E27FC236}">
              <a16:creationId xmlns:a16="http://schemas.microsoft.com/office/drawing/2014/main" id="{00000000-0008-0000-0F00-000090020000}"/>
            </a:ext>
          </a:extLst>
        </xdr:cNvPr>
        <xdr:cNvSpPr/>
      </xdr:nvSpPr>
      <xdr:spPr>
        <a:xfrm>
          <a:off x="16268700" y="1801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165479</xdr:rowOff>
    </xdr:from>
    <xdr:ext cx="405111" cy="259045"/>
    <xdr:sp macro="" textlink="">
      <xdr:nvSpPr>
        <xdr:cNvPr id="657" name="【庁舎】&#10;有形固定資産減価償却率該当値テキスト">
          <a:extLst>
            <a:ext uri="{FF2B5EF4-FFF2-40B4-BE49-F238E27FC236}">
              <a16:creationId xmlns:a16="http://schemas.microsoft.com/office/drawing/2014/main" id="{00000000-0008-0000-0F00-000091020000}"/>
            </a:ext>
          </a:extLst>
        </xdr:cNvPr>
        <xdr:cNvSpPr txBox="1"/>
      </xdr:nvSpPr>
      <xdr:spPr>
        <a:xfrm>
          <a:off x="16357600" y="17996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59689</xdr:rowOff>
    </xdr:from>
    <xdr:to>
      <xdr:col>81</xdr:col>
      <xdr:colOff>101600</xdr:colOff>
      <xdr:row>105</xdr:row>
      <xdr:rowOff>161289</xdr:rowOff>
    </xdr:to>
    <xdr:sp macro="" textlink="">
      <xdr:nvSpPr>
        <xdr:cNvPr id="658" name="楕円 657">
          <a:extLst>
            <a:ext uri="{FF2B5EF4-FFF2-40B4-BE49-F238E27FC236}">
              <a16:creationId xmlns:a16="http://schemas.microsoft.com/office/drawing/2014/main" id="{00000000-0008-0000-0F00-000092020000}"/>
            </a:ext>
          </a:extLst>
        </xdr:cNvPr>
        <xdr:cNvSpPr/>
      </xdr:nvSpPr>
      <xdr:spPr>
        <a:xfrm>
          <a:off x="15430500" y="1806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66402</xdr:rowOff>
    </xdr:from>
    <xdr:to>
      <xdr:col>85</xdr:col>
      <xdr:colOff>127000</xdr:colOff>
      <xdr:row>105</xdr:row>
      <xdr:rowOff>110489</xdr:rowOff>
    </xdr:to>
    <xdr:cxnSp macro="">
      <xdr:nvCxnSpPr>
        <xdr:cNvPr id="659" name="直線コネクタ 658">
          <a:extLst>
            <a:ext uri="{FF2B5EF4-FFF2-40B4-BE49-F238E27FC236}">
              <a16:creationId xmlns:a16="http://schemas.microsoft.com/office/drawing/2014/main" id="{00000000-0008-0000-0F00-000093020000}"/>
            </a:ext>
          </a:extLst>
        </xdr:cNvPr>
        <xdr:cNvCxnSpPr/>
      </xdr:nvCxnSpPr>
      <xdr:spPr>
        <a:xfrm flipV="1">
          <a:off x="15481300" y="18068652"/>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170724</xdr:rowOff>
    </xdr:from>
    <xdr:to>
      <xdr:col>76</xdr:col>
      <xdr:colOff>165100</xdr:colOff>
      <xdr:row>102</xdr:row>
      <xdr:rowOff>100874</xdr:rowOff>
    </xdr:to>
    <xdr:sp macro="" textlink="">
      <xdr:nvSpPr>
        <xdr:cNvPr id="660" name="楕円 659">
          <a:extLst>
            <a:ext uri="{FF2B5EF4-FFF2-40B4-BE49-F238E27FC236}">
              <a16:creationId xmlns:a16="http://schemas.microsoft.com/office/drawing/2014/main" id="{00000000-0008-0000-0F00-000094020000}"/>
            </a:ext>
          </a:extLst>
        </xdr:cNvPr>
        <xdr:cNvSpPr/>
      </xdr:nvSpPr>
      <xdr:spPr>
        <a:xfrm>
          <a:off x="14541500" y="1748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50074</xdr:rowOff>
    </xdr:from>
    <xdr:to>
      <xdr:col>81</xdr:col>
      <xdr:colOff>50800</xdr:colOff>
      <xdr:row>105</xdr:row>
      <xdr:rowOff>110489</xdr:rowOff>
    </xdr:to>
    <xdr:cxnSp macro="">
      <xdr:nvCxnSpPr>
        <xdr:cNvPr id="661" name="直線コネクタ 660">
          <a:extLst>
            <a:ext uri="{FF2B5EF4-FFF2-40B4-BE49-F238E27FC236}">
              <a16:creationId xmlns:a16="http://schemas.microsoft.com/office/drawing/2014/main" id="{00000000-0008-0000-0F00-000095020000}"/>
            </a:ext>
          </a:extLst>
        </xdr:cNvPr>
        <xdr:cNvCxnSpPr/>
      </xdr:nvCxnSpPr>
      <xdr:spPr>
        <a:xfrm>
          <a:off x="14592300" y="17537974"/>
          <a:ext cx="889000" cy="57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34126</xdr:rowOff>
    </xdr:from>
    <xdr:ext cx="405111" cy="259045"/>
    <xdr:sp macro="" textlink="">
      <xdr:nvSpPr>
        <xdr:cNvPr id="662" name="n_1aveValue【庁舎】&#10;有形固定資産減価償却率">
          <a:extLst>
            <a:ext uri="{FF2B5EF4-FFF2-40B4-BE49-F238E27FC236}">
              <a16:creationId xmlns:a16="http://schemas.microsoft.com/office/drawing/2014/main" id="{00000000-0008-0000-0F00-000096020000}"/>
            </a:ext>
          </a:extLst>
        </xdr:cNvPr>
        <xdr:cNvSpPr txBox="1"/>
      </xdr:nvSpPr>
      <xdr:spPr>
        <a:xfrm>
          <a:off x="15266044" y="1752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149151</xdr:rowOff>
    </xdr:from>
    <xdr:ext cx="405111" cy="259045"/>
    <xdr:sp macro="" textlink="">
      <xdr:nvSpPr>
        <xdr:cNvPr id="663" name="n_2aveValue【庁舎】&#10;有形固定資産減価償却率">
          <a:extLst>
            <a:ext uri="{FF2B5EF4-FFF2-40B4-BE49-F238E27FC236}">
              <a16:creationId xmlns:a16="http://schemas.microsoft.com/office/drawing/2014/main" id="{00000000-0008-0000-0F00-000097020000}"/>
            </a:ext>
          </a:extLst>
        </xdr:cNvPr>
        <xdr:cNvSpPr txBox="1"/>
      </xdr:nvSpPr>
      <xdr:spPr>
        <a:xfrm>
          <a:off x="14389744" y="17808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152416</xdr:rowOff>
    </xdr:from>
    <xdr:ext cx="405111" cy="259045"/>
    <xdr:sp macro="" textlink="">
      <xdr:nvSpPr>
        <xdr:cNvPr id="664" name="n_1mainValue【庁舎】&#10;有形固定資産減価償却率">
          <a:extLst>
            <a:ext uri="{FF2B5EF4-FFF2-40B4-BE49-F238E27FC236}">
              <a16:creationId xmlns:a16="http://schemas.microsoft.com/office/drawing/2014/main" id="{00000000-0008-0000-0F00-000098020000}"/>
            </a:ext>
          </a:extLst>
        </xdr:cNvPr>
        <xdr:cNvSpPr txBox="1"/>
      </xdr:nvSpPr>
      <xdr:spPr>
        <a:xfrm>
          <a:off x="15266044" y="1815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117401</xdr:rowOff>
    </xdr:from>
    <xdr:ext cx="405111" cy="259045"/>
    <xdr:sp macro="" textlink="">
      <xdr:nvSpPr>
        <xdr:cNvPr id="665" name="n_2mainValue【庁舎】&#10;有形固定資産減価償却率">
          <a:extLst>
            <a:ext uri="{FF2B5EF4-FFF2-40B4-BE49-F238E27FC236}">
              <a16:creationId xmlns:a16="http://schemas.microsoft.com/office/drawing/2014/main" id="{00000000-0008-0000-0F00-000099020000}"/>
            </a:ext>
          </a:extLst>
        </xdr:cNvPr>
        <xdr:cNvSpPr txBox="1"/>
      </xdr:nvSpPr>
      <xdr:spPr>
        <a:xfrm>
          <a:off x="14389744" y="17262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6" name="正方形/長方形 665">
          <a:extLst>
            <a:ext uri="{FF2B5EF4-FFF2-40B4-BE49-F238E27FC236}">
              <a16:creationId xmlns:a16="http://schemas.microsoft.com/office/drawing/2014/main" id="{00000000-0008-0000-0F00-00009A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7" name="正方形/長方形 666">
          <a:extLst>
            <a:ext uri="{FF2B5EF4-FFF2-40B4-BE49-F238E27FC236}">
              <a16:creationId xmlns:a16="http://schemas.microsoft.com/office/drawing/2014/main" id="{00000000-0008-0000-0F00-00009B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8" name="正方形/長方形 667">
          <a:extLst>
            <a:ext uri="{FF2B5EF4-FFF2-40B4-BE49-F238E27FC236}">
              <a16:creationId xmlns:a16="http://schemas.microsoft.com/office/drawing/2014/main" id="{00000000-0008-0000-0F00-00009C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9" name="正方形/長方形 668">
          <a:extLst>
            <a:ext uri="{FF2B5EF4-FFF2-40B4-BE49-F238E27FC236}">
              <a16:creationId xmlns:a16="http://schemas.microsoft.com/office/drawing/2014/main" id="{00000000-0008-0000-0F00-00009D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0" name="正方形/長方形 669">
          <a:extLst>
            <a:ext uri="{FF2B5EF4-FFF2-40B4-BE49-F238E27FC236}">
              <a16:creationId xmlns:a16="http://schemas.microsoft.com/office/drawing/2014/main" id="{00000000-0008-0000-0F00-00009E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1" name="正方形/長方形 670">
          <a:extLst>
            <a:ext uri="{FF2B5EF4-FFF2-40B4-BE49-F238E27FC236}">
              <a16:creationId xmlns:a16="http://schemas.microsoft.com/office/drawing/2014/main" id="{00000000-0008-0000-0F00-00009F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2" name="正方形/長方形 671">
          <a:extLst>
            <a:ext uri="{FF2B5EF4-FFF2-40B4-BE49-F238E27FC236}">
              <a16:creationId xmlns:a16="http://schemas.microsoft.com/office/drawing/2014/main" id="{00000000-0008-0000-0F00-0000A0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3" name="正方形/長方形 672">
          <a:extLst>
            <a:ext uri="{FF2B5EF4-FFF2-40B4-BE49-F238E27FC236}">
              <a16:creationId xmlns:a16="http://schemas.microsoft.com/office/drawing/2014/main" id="{00000000-0008-0000-0F00-0000A1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4" name="テキスト ボックス 673">
          <a:extLst>
            <a:ext uri="{FF2B5EF4-FFF2-40B4-BE49-F238E27FC236}">
              <a16:creationId xmlns:a16="http://schemas.microsoft.com/office/drawing/2014/main" id="{00000000-0008-0000-0F00-0000A2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5" name="直線コネクタ 674">
          <a:extLst>
            <a:ext uri="{FF2B5EF4-FFF2-40B4-BE49-F238E27FC236}">
              <a16:creationId xmlns:a16="http://schemas.microsoft.com/office/drawing/2014/main" id="{00000000-0008-0000-0F00-0000A3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76" name="直線コネクタ 675">
          <a:extLst>
            <a:ext uri="{FF2B5EF4-FFF2-40B4-BE49-F238E27FC236}">
              <a16:creationId xmlns:a16="http://schemas.microsoft.com/office/drawing/2014/main" id="{00000000-0008-0000-0F00-0000A4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77" name="テキスト ボックス 676">
          <a:extLst>
            <a:ext uri="{FF2B5EF4-FFF2-40B4-BE49-F238E27FC236}">
              <a16:creationId xmlns:a16="http://schemas.microsoft.com/office/drawing/2014/main" id="{00000000-0008-0000-0F00-0000A5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78" name="直線コネクタ 677">
          <a:extLst>
            <a:ext uri="{FF2B5EF4-FFF2-40B4-BE49-F238E27FC236}">
              <a16:creationId xmlns:a16="http://schemas.microsoft.com/office/drawing/2014/main" id="{00000000-0008-0000-0F00-0000A6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79" name="テキスト ボックス 678">
          <a:extLst>
            <a:ext uri="{FF2B5EF4-FFF2-40B4-BE49-F238E27FC236}">
              <a16:creationId xmlns:a16="http://schemas.microsoft.com/office/drawing/2014/main" id="{00000000-0008-0000-0F00-0000A7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80" name="直線コネクタ 679">
          <a:extLst>
            <a:ext uri="{FF2B5EF4-FFF2-40B4-BE49-F238E27FC236}">
              <a16:creationId xmlns:a16="http://schemas.microsoft.com/office/drawing/2014/main" id="{00000000-0008-0000-0F00-0000A8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81" name="テキスト ボックス 680">
          <a:extLst>
            <a:ext uri="{FF2B5EF4-FFF2-40B4-BE49-F238E27FC236}">
              <a16:creationId xmlns:a16="http://schemas.microsoft.com/office/drawing/2014/main" id="{00000000-0008-0000-0F00-0000A9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82" name="直線コネクタ 681">
          <a:extLst>
            <a:ext uri="{FF2B5EF4-FFF2-40B4-BE49-F238E27FC236}">
              <a16:creationId xmlns:a16="http://schemas.microsoft.com/office/drawing/2014/main" id="{00000000-0008-0000-0F00-0000AA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83" name="テキスト ボックス 682">
          <a:extLst>
            <a:ext uri="{FF2B5EF4-FFF2-40B4-BE49-F238E27FC236}">
              <a16:creationId xmlns:a16="http://schemas.microsoft.com/office/drawing/2014/main" id="{00000000-0008-0000-0F00-0000AB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84" name="直線コネクタ 683">
          <a:extLst>
            <a:ext uri="{FF2B5EF4-FFF2-40B4-BE49-F238E27FC236}">
              <a16:creationId xmlns:a16="http://schemas.microsoft.com/office/drawing/2014/main" id="{00000000-0008-0000-0F00-0000AC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85" name="テキスト ボックス 684">
          <a:extLst>
            <a:ext uri="{FF2B5EF4-FFF2-40B4-BE49-F238E27FC236}">
              <a16:creationId xmlns:a16="http://schemas.microsoft.com/office/drawing/2014/main" id="{00000000-0008-0000-0F00-0000AD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6" name="直線コネクタ 685">
          <a:extLst>
            <a:ext uri="{FF2B5EF4-FFF2-40B4-BE49-F238E27FC236}">
              <a16:creationId xmlns:a16="http://schemas.microsoft.com/office/drawing/2014/main" id="{00000000-0008-0000-0F00-0000AE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7" name="テキスト ボックス 686">
          <a:extLst>
            <a:ext uri="{FF2B5EF4-FFF2-40B4-BE49-F238E27FC236}">
              <a16:creationId xmlns:a16="http://schemas.microsoft.com/office/drawing/2014/main" id="{00000000-0008-0000-0F00-0000AF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8" name="【庁舎】&#10;一人当たり面積グラフ枠">
          <a:extLst>
            <a:ext uri="{FF2B5EF4-FFF2-40B4-BE49-F238E27FC236}">
              <a16:creationId xmlns:a16="http://schemas.microsoft.com/office/drawing/2014/main" id="{00000000-0008-0000-0F00-0000B0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112395</xdr:rowOff>
    </xdr:from>
    <xdr:to>
      <xdr:col>116</xdr:col>
      <xdr:colOff>62864</xdr:colOff>
      <xdr:row>107</xdr:row>
      <xdr:rowOff>68580</xdr:rowOff>
    </xdr:to>
    <xdr:cxnSp macro="">
      <xdr:nvCxnSpPr>
        <xdr:cNvPr id="689" name="直線コネクタ 688">
          <a:extLst>
            <a:ext uri="{FF2B5EF4-FFF2-40B4-BE49-F238E27FC236}">
              <a16:creationId xmlns:a16="http://schemas.microsoft.com/office/drawing/2014/main" id="{00000000-0008-0000-0F00-0000B1020000}"/>
            </a:ext>
          </a:extLst>
        </xdr:cNvPr>
        <xdr:cNvCxnSpPr/>
      </xdr:nvCxnSpPr>
      <xdr:spPr>
        <a:xfrm flipV="1">
          <a:off x="22160864" y="17257395"/>
          <a:ext cx="0" cy="1156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72407</xdr:rowOff>
    </xdr:from>
    <xdr:ext cx="469744" cy="259045"/>
    <xdr:sp macro="" textlink="">
      <xdr:nvSpPr>
        <xdr:cNvPr id="690" name="【庁舎】&#10;一人当たり面積最小値テキスト">
          <a:extLst>
            <a:ext uri="{FF2B5EF4-FFF2-40B4-BE49-F238E27FC236}">
              <a16:creationId xmlns:a16="http://schemas.microsoft.com/office/drawing/2014/main" id="{00000000-0008-0000-0F00-0000B2020000}"/>
            </a:ext>
          </a:extLst>
        </xdr:cNvPr>
        <xdr:cNvSpPr txBox="1"/>
      </xdr:nvSpPr>
      <xdr:spPr>
        <a:xfrm>
          <a:off x="22199600"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68580</xdr:rowOff>
    </xdr:from>
    <xdr:to>
      <xdr:col>116</xdr:col>
      <xdr:colOff>152400</xdr:colOff>
      <xdr:row>107</xdr:row>
      <xdr:rowOff>68580</xdr:rowOff>
    </xdr:to>
    <xdr:cxnSp macro="">
      <xdr:nvCxnSpPr>
        <xdr:cNvPr id="691" name="直線コネクタ 690">
          <a:extLst>
            <a:ext uri="{FF2B5EF4-FFF2-40B4-BE49-F238E27FC236}">
              <a16:creationId xmlns:a16="http://schemas.microsoft.com/office/drawing/2014/main" id="{00000000-0008-0000-0F00-0000B3020000}"/>
            </a:ext>
          </a:extLst>
        </xdr:cNvPr>
        <xdr:cNvCxnSpPr/>
      </xdr:nvCxnSpPr>
      <xdr:spPr>
        <a:xfrm>
          <a:off x="22072600" y="1841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59072</xdr:rowOff>
    </xdr:from>
    <xdr:ext cx="469744" cy="259045"/>
    <xdr:sp macro="" textlink="">
      <xdr:nvSpPr>
        <xdr:cNvPr id="692" name="【庁舎】&#10;一人当たり面積最大値テキスト">
          <a:extLst>
            <a:ext uri="{FF2B5EF4-FFF2-40B4-BE49-F238E27FC236}">
              <a16:creationId xmlns:a16="http://schemas.microsoft.com/office/drawing/2014/main" id="{00000000-0008-0000-0F00-0000B4020000}"/>
            </a:ext>
          </a:extLst>
        </xdr:cNvPr>
        <xdr:cNvSpPr txBox="1"/>
      </xdr:nvSpPr>
      <xdr:spPr>
        <a:xfrm>
          <a:off x="22199600" y="17032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112395</xdr:rowOff>
    </xdr:from>
    <xdr:to>
      <xdr:col>116</xdr:col>
      <xdr:colOff>152400</xdr:colOff>
      <xdr:row>100</xdr:row>
      <xdr:rowOff>112395</xdr:rowOff>
    </xdr:to>
    <xdr:cxnSp macro="">
      <xdr:nvCxnSpPr>
        <xdr:cNvPr id="693" name="直線コネクタ 692">
          <a:extLst>
            <a:ext uri="{FF2B5EF4-FFF2-40B4-BE49-F238E27FC236}">
              <a16:creationId xmlns:a16="http://schemas.microsoft.com/office/drawing/2014/main" id="{00000000-0008-0000-0F00-0000B5020000}"/>
            </a:ext>
          </a:extLst>
        </xdr:cNvPr>
        <xdr:cNvCxnSpPr/>
      </xdr:nvCxnSpPr>
      <xdr:spPr>
        <a:xfrm>
          <a:off x="22072600" y="1725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153052</xdr:rowOff>
    </xdr:from>
    <xdr:ext cx="469744" cy="259045"/>
    <xdr:sp macro="" textlink="">
      <xdr:nvSpPr>
        <xdr:cNvPr id="694" name="【庁舎】&#10;一人当たり面積平均値テキスト">
          <a:extLst>
            <a:ext uri="{FF2B5EF4-FFF2-40B4-BE49-F238E27FC236}">
              <a16:creationId xmlns:a16="http://schemas.microsoft.com/office/drawing/2014/main" id="{00000000-0008-0000-0F00-0000B6020000}"/>
            </a:ext>
          </a:extLst>
        </xdr:cNvPr>
        <xdr:cNvSpPr txBox="1"/>
      </xdr:nvSpPr>
      <xdr:spPr>
        <a:xfrm>
          <a:off x="22199600" y="178124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130175</xdr:rowOff>
    </xdr:from>
    <xdr:to>
      <xdr:col>116</xdr:col>
      <xdr:colOff>114300</xdr:colOff>
      <xdr:row>105</xdr:row>
      <xdr:rowOff>60325</xdr:rowOff>
    </xdr:to>
    <xdr:sp macro="" textlink="">
      <xdr:nvSpPr>
        <xdr:cNvPr id="695" name="フローチャート: 判断 694">
          <a:extLst>
            <a:ext uri="{FF2B5EF4-FFF2-40B4-BE49-F238E27FC236}">
              <a16:creationId xmlns:a16="http://schemas.microsoft.com/office/drawing/2014/main" id="{00000000-0008-0000-0F00-0000B7020000}"/>
            </a:ext>
          </a:extLst>
        </xdr:cNvPr>
        <xdr:cNvSpPr/>
      </xdr:nvSpPr>
      <xdr:spPr>
        <a:xfrm>
          <a:off x="22110700" y="1796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154939</xdr:rowOff>
    </xdr:from>
    <xdr:to>
      <xdr:col>112</xdr:col>
      <xdr:colOff>38100</xdr:colOff>
      <xdr:row>105</xdr:row>
      <xdr:rowOff>85089</xdr:rowOff>
    </xdr:to>
    <xdr:sp macro="" textlink="">
      <xdr:nvSpPr>
        <xdr:cNvPr id="696" name="フローチャート: 判断 695">
          <a:extLst>
            <a:ext uri="{FF2B5EF4-FFF2-40B4-BE49-F238E27FC236}">
              <a16:creationId xmlns:a16="http://schemas.microsoft.com/office/drawing/2014/main" id="{00000000-0008-0000-0F00-0000B8020000}"/>
            </a:ext>
          </a:extLst>
        </xdr:cNvPr>
        <xdr:cNvSpPr/>
      </xdr:nvSpPr>
      <xdr:spPr>
        <a:xfrm>
          <a:off x="212725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46355</xdr:rowOff>
    </xdr:from>
    <xdr:to>
      <xdr:col>107</xdr:col>
      <xdr:colOff>101600</xdr:colOff>
      <xdr:row>105</xdr:row>
      <xdr:rowOff>147955</xdr:rowOff>
    </xdr:to>
    <xdr:sp macro="" textlink="">
      <xdr:nvSpPr>
        <xdr:cNvPr id="697" name="フローチャート: 判断 696">
          <a:extLst>
            <a:ext uri="{FF2B5EF4-FFF2-40B4-BE49-F238E27FC236}">
              <a16:creationId xmlns:a16="http://schemas.microsoft.com/office/drawing/2014/main" id="{00000000-0008-0000-0F00-0000B9020000}"/>
            </a:ext>
          </a:extLst>
        </xdr:cNvPr>
        <xdr:cNvSpPr/>
      </xdr:nvSpPr>
      <xdr:spPr>
        <a:xfrm>
          <a:off x="20383500" y="1804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8" name="テキスト ボックス 697">
          <a:extLst>
            <a:ext uri="{FF2B5EF4-FFF2-40B4-BE49-F238E27FC236}">
              <a16:creationId xmlns:a16="http://schemas.microsoft.com/office/drawing/2014/main" id="{00000000-0008-0000-0F00-0000BA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9" name="テキスト ボックス 698">
          <a:extLst>
            <a:ext uri="{FF2B5EF4-FFF2-40B4-BE49-F238E27FC236}">
              <a16:creationId xmlns:a16="http://schemas.microsoft.com/office/drawing/2014/main" id="{00000000-0008-0000-0F00-0000BB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0" name="テキスト ボックス 699">
          <a:extLst>
            <a:ext uri="{FF2B5EF4-FFF2-40B4-BE49-F238E27FC236}">
              <a16:creationId xmlns:a16="http://schemas.microsoft.com/office/drawing/2014/main" id="{00000000-0008-0000-0F00-0000BC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1" name="テキスト ボックス 700">
          <a:extLst>
            <a:ext uri="{FF2B5EF4-FFF2-40B4-BE49-F238E27FC236}">
              <a16:creationId xmlns:a16="http://schemas.microsoft.com/office/drawing/2014/main" id="{00000000-0008-0000-0F00-0000BD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2" name="テキスト ボックス 701">
          <a:extLst>
            <a:ext uri="{FF2B5EF4-FFF2-40B4-BE49-F238E27FC236}">
              <a16:creationId xmlns:a16="http://schemas.microsoft.com/office/drawing/2014/main" id="{00000000-0008-0000-0F00-0000BE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156845</xdr:rowOff>
    </xdr:from>
    <xdr:to>
      <xdr:col>116</xdr:col>
      <xdr:colOff>114300</xdr:colOff>
      <xdr:row>107</xdr:row>
      <xdr:rowOff>86995</xdr:rowOff>
    </xdr:to>
    <xdr:sp macro="" textlink="">
      <xdr:nvSpPr>
        <xdr:cNvPr id="703" name="楕円 702">
          <a:extLst>
            <a:ext uri="{FF2B5EF4-FFF2-40B4-BE49-F238E27FC236}">
              <a16:creationId xmlns:a16="http://schemas.microsoft.com/office/drawing/2014/main" id="{00000000-0008-0000-0F00-0000BF020000}"/>
            </a:ext>
          </a:extLst>
        </xdr:cNvPr>
        <xdr:cNvSpPr/>
      </xdr:nvSpPr>
      <xdr:spPr>
        <a:xfrm>
          <a:off x="22110700" y="1833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71772</xdr:rowOff>
    </xdr:from>
    <xdr:ext cx="469744" cy="259045"/>
    <xdr:sp macro="" textlink="">
      <xdr:nvSpPr>
        <xdr:cNvPr id="704" name="【庁舎】&#10;一人当たり面積該当値テキスト">
          <a:extLst>
            <a:ext uri="{FF2B5EF4-FFF2-40B4-BE49-F238E27FC236}">
              <a16:creationId xmlns:a16="http://schemas.microsoft.com/office/drawing/2014/main" id="{00000000-0008-0000-0F00-0000C0020000}"/>
            </a:ext>
          </a:extLst>
        </xdr:cNvPr>
        <xdr:cNvSpPr txBox="1"/>
      </xdr:nvSpPr>
      <xdr:spPr>
        <a:xfrm>
          <a:off x="22199600" y="18245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160655</xdr:rowOff>
    </xdr:from>
    <xdr:to>
      <xdr:col>112</xdr:col>
      <xdr:colOff>38100</xdr:colOff>
      <xdr:row>107</xdr:row>
      <xdr:rowOff>90805</xdr:rowOff>
    </xdr:to>
    <xdr:sp macro="" textlink="">
      <xdr:nvSpPr>
        <xdr:cNvPr id="705" name="楕円 704">
          <a:extLst>
            <a:ext uri="{FF2B5EF4-FFF2-40B4-BE49-F238E27FC236}">
              <a16:creationId xmlns:a16="http://schemas.microsoft.com/office/drawing/2014/main" id="{00000000-0008-0000-0F00-0000C1020000}"/>
            </a:ext>
          </a:extLst>
        </xdr:cNvPr>
        <xdr:cNvSpPr/>
      </xdr:nvSpPr>
      <xdr:spPr>
        <a:xfrm>
          <a:off x="21272500" y="1833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36195</xdr:rowOff>
    </xdr:from>
    <xdr:to>
      <xdr:col>116</xdr:col>
      <xdr:colOff>63500</xdr:colOff>
      <xdr:row>107</xdr:row>
      <xdr:rowOff>40005</xdr:rowOff>
    </xdr:to>
    <xdr:cxnSp macro="">
      <xdr:nvCxnSpPr>
        <xdr:cNvPr id="706" name="直線コネクタ 705">
          <a:extLst>
            <a:ext uri="{FF2B5EF4-FFF2-40B4-BE49-F238E27FC236}">
              <a16:creationId xmlns:a16="http://schemas.microsoft.com/office/drawing/2014/main" id="{00000000-0008-0000-0F00-0000C2020000}"/>
            </a:ext>
          </a:extLst>
        </xdr:cNvPr>
        <xdr:cNvCxnSpPr/>
      </xdr:nvCxnSpPr>
      <xdr:spPr>
        <a:xfrm flipV="1">
          <a:off x="21323300" y="18381345"/>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166370</xdr:rowOff>
    </xdr:from>
    <xdr:to>
      <xdr:col>107</xdr:col>
      <xdr:colOff>101600</xdr:colOff>
      <xdr:row>107</xdr:row>
      <xdr:rowOff>96520</xdr:rowOff>
    </xdr:to>
    <xdr:sp macro="" textlink="">
      <xdr:nvSpPr>
        <xdr:cNvPr id="707" name="楕円 706">
          <a:extLst>
            <a:ext uri="{FF2B5EF4-FFF2-40B4-BE49-F238E27FC236}">
              <a16:creationId xmlns:a16="http://schemas.microsoft.com/office/drawing/2014/main" id="{00000000-0008-0000-0F00-0000C3020000}"/>
            </a:ext>
          </a:extLst>
        </xdr:cNvPr>
        <xdr:cNvSpPr/>
      </xdr:nvSpPr>
      <xdr:spPr>
        <a:xfrm>
          <a:off x="20383500" y="1834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40005</xdr:rowOff>
    </xdr:from>
    <xdr:to>
      <xdr:col>111</xdr:col>
      <xdr:colOff>177800</xdr:colOff>
      <xdr:row>107</xdr:row>
      <xdr:rowOff>45720</xdr:rowOff>
    </xdr:to>
    <xdr:cxnSp macro="">
      <xdr:nvCxnSpPr>
        <xdr:cNvPr id="708" name="直線コネクタ 707">
          <a:extLst>
            <a:ext uri="{FF2B5EF4-FFF2-40B4-BE49-F238E27FC236}">
              <a16:creationId xmlns:a16="http://schemas.microsoft.com/office/drawing/2014/main" id="{00000000-0008-0000-0F00-0000C4020000}"/>
            </a:ext>
          </a:extLst>
        </xdr:cNvPr>
        <xdr:cNvCxnSpPr/>
      </xdr:nvCxnSpPr>
      <xdr:spPr>
        <a:xfrm flipV="1">
          <a:off x="20434300" y="1838515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101616</xdr:rowOff>
    </xdr:from>
    <xdr:ext cx="469744" cy="259045"/>
    <xdr:sp macro="" textlink="">
      <xdr:nvSpPr>
        <xdr:cNvPr id="709" name="n_1aveValue【庁舎】&#10;一人当たり面積">
          <a:extLst>
            <a:ext uri="{FF2B5EF4-FFF2-40B4-BE49-F238E27FC236}">
              <a16:creationId xmlns:a16="http://schemas.microsoft.com/office/drawing/2014/main" id="{00000000-0008-0000-0F00-0000C5020000}"/>
            </a:ext>
          </a:extLst>
        </xdr:cNvPr>
        <xdr:cNvSpPr txBox="1"/>
      </xdr:nvSpPr>
      <xdr:spPr>
        <a:xfrm>
          <a:off x="21075727" y="17760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164482</xdr:rowOff>
    </xdr:from>
    <xdr:ext cx="469744" cy="259045"/>
    <xdr:sp macro="" textlink="">
      <xdr:nvSpPr>
        <xdr:cNvPr id="710" name="n_2aveValue【庁舎】&#10;一人当たり面積">
          <a:extLst>
            <a:ext uri="{FF2B5EF4-FFF2-40B4-BE49-F238E27FC236}">
              <a16:creationId xmlns:a16="http://schemas.microsoft.com/office/drawing/2014/main" id="{00000000-0008-0000-0F00-0000C6020000}"/>
            </a:ext>
          </a:extLst>
        </xdr:cNvPr>
        <xdr:cNvSpPr txBox="1"/>
      </xdr:nvSpPr>
      <xdr:spPr>
        <a:xfrm>
          <a:off x="20199427" y="17823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81932</xdr:rowOff>
    </xdr:from>
    <xdr:ext cx="469744" cy="259045"/>
    <xdr:sp macro="" textlink="">
      <xdr:nvSpPr>
        <xdr:cNvPr id="711" name="n_1mainValue【庁舎】&#10;一人当たり面積">
          <a:extLst>
            <a:ext uri="{FF2B5EF4-FFF2-40B4-BE49-F238E27FC236}">
              <a16:creationId xmlns:a16="http://schemas.microsoft.com/office/drawing/2014/main" id="{00000000-0008-0000-0F00-0000C7020000}"/>
            </a:ext>
          </a:extLst>
        </xdr:cNvPr>
        <xdr:cNvSpPr txBox="1"/>
      </xdr:nvSpPr>
      <xdr:spPr>
        <a:xfrm>
          <a:off x="21075727" y="18427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87647</xdr:rowOff>
    </xdr:from>
    <xdr:ext cx="469744" cy="259045"/>
    <xdr:sp macro="" textlink="">
      <xdr:nvSpPr>
        <xdr:cNvPr id="712" name="n_2mainValue【庁舎】&#10;一人当たり面積">
          <a:extLst>
            <a:ext uri="{FF2B5EF4-FFF2-40B4-BE49-F238E27FC236}">
              <a16:creationId xmlns:a16="http://schemas.microsoft.com/office/drawing/2014/main" id="{00000000-0008-0000-0F00-0000C8020000}"/>
            </a:ext>
          </a:extLst>
        </xdr:cNvPr>
        <xdr:cNvSpPr txBox="1"/>
      </xdr:nvSpPr>
      <xdr:spPr>
        <a:xfrm>
          <a:off x="20199427" y="1843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3" name="正方形/長方形 712">
          <a:extLst>
            <a:ext uri="{FF2B5EF4-FFF2-40B4-BE49-F238E27FC236}">
              <a16:creationId xmlns:a16="http://schemas.microsoft.com/office/drawing/2014/main" id="{00000000-0008-0000-0F00-0000C9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4" name="正方形/長方形 713">
          <a:extLst>
            <a:ext uri="{FF2B5EF4-FFF2-40B4-BE49-F238E27FC236}">
              <a16:creationId xmlns:a16="http://schemas.microsoft.com/office/drawing/2014/main" id="{00000000-0008-0000-0F00-0000CA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5" name="テキスト ボックス 714">
          <a:extLst>
            <a:ext uri="{FF2B5EF4-FFF2-40B4-BE49-F238E27FC236}">
              <a16:creationId xmlns:a16="http://schemas.microsoft.com/office/drawing/2014/main" id="{00000000-0008-0000-0F00-0000CB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当市では、平成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年度末に策定した公共施設等総合管理計画において公共施設等の延べ床面積を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％削減するという目標を掲げ、老朽化した施設の集約化・複合化や除却を進めている。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有形固定資産減価償却率については「図書館」「市民会館」「保健センター」が類似団体平均値より高い数値となっている。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一人当たりの面積等のストック量については「一般廃棄物処理施設」を除き、類似団体内平均値より下回っている。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666750" y="411480"/>
          <a:ext cx="1153795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18364200" y="398780"/>
          <a:ext cx="35687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18389600" y="424180"/>
          <a:ext cx="35242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18415000" y="449580"/>
          <a:ext cx="34861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山形県新庄市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5817850" y="398780"/>
          <a:ext cx="243205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5843250" y="424180"/>
          <a:ext cx="238760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5868650" y="449580"/>
          <a:ext cx="23304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760730" y="1179830"/>
          <a:ext cx="8764270" cy="17208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876300" y="1211580"/>
          <a:ext cx="1263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095500" y="1211580"/>
          <a:ext cx="114046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36,347
36,015
222.85
17,789,764
17,098,893
687,808
9,460,954
14,700,527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295650" y="1211580"/>
          <a:ext cx="1390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4686300" y="1230630"/>
          <a:ext cx="18415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6527800" y="1230630"/>
          <a:ext cx="11557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37.5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7747000" y="1230630"/>
          <a:ext cx="57785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4686300" y="2049780"/>
          <a:ext cx="18415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6591300" y="2049780"/>
          <a:ext cx="31242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9747250" y="1179830"/>
          <a:ext cx="1301750" cy="1120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9963150" y="124333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9963150" y="15062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9963150" y="1828800"/>
          <a:ext cx="115570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9823450" y="133223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9906000" y="180340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9823450" y="18034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9906000" y="203390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9823450" y="217678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9858375" y="128143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9858375" y="15405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04850" y="294513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04850" y="319151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04850" y="34417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04850" y="368808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04850" y="393827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04850" y="431165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04850" y="455803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048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624487" y="526034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2890364"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372100" y="515620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372100" y="534289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68707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68707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8197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8197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048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54991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5499100" y="565277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5607050" y="596265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類似団体平均と比較すると</a:t>
          </a:r>
          <a:r>
            <a:rPr kumimoji="1" lang="en-US" altLang="ja-JP" sz="1300">
              <a:latin typeface="ＭＳ Ｐゴシック" panose="020B0600070205080204" pitchFamily="50" charset="-128"/>
              <a:ea typeface="ＭＳ Ｐゴシック" panose="020B0600070205080204" pitchFamily="50" charset="-128"/>
            </a:rPr>
            <a:t>0.12</a:t>
          </a:r>
          <a:r>
            <a:rPr kumimoji="1" lang="ja-JP" altLang="en-US" sz="1300">
              <a:latin typeface="ＭＳ Ｐゴシック" panose="020B0600070205080204" pitchFamily="50" charset="-128"/>
              <a:ea typeface="ＭＳ Ｐゴシック" panose="020B0600070205080204" pitchFamily="50" charset="-128"/>
            </a:rPr>
            <a:t>ポイント上回っており、平成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年度以降増加し続けている。歳出面では、平成</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月に策定した「財政再建計画」及び平成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に策定した「中期財政計画」に基づき、交付税措置のない市債の発行を必要最小限に抑制するなど、公債費等経常的なコストの削減に継続して取り組んできた点、歳入面では、市税についてはほぼ横ばいながら、地方消費税交付金が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年の消費税率改正により大きく増加した点などが指数の改善に寄与している。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048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04850" y="76178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479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04850" y="722333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84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04850" y="68326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94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04850" y="6438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299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04850" y="60435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905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048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048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17992</xdr:rowOff>
    </xdr:from>
    <xdr:to>
      <xdr:col>23</xdr:col>
      <xdr:colOff>133350</xdr:colOff>
      <xdr:row>45</xdr:row>
      <xdr:rowOff>94192</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514850" y="6220672"/>
          <a:ext cx="0" cy="1417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4584700" y="7610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425950" y="763799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104369</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4584700" y="597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17992</xdr:rowOff>
    </xdr:from>
    <xdr:to>
      <xdr:col>24</xdr:col>
      <xdr:colOff>12700</xdr:colOff>
      <xdr:row>37</xdr:row>
      <xdr:rowOff>17992</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425950" y="622067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136525</xdr:rowOff>
    </xdr:from>
    <xdr:to>
      <xdr:col>23</xdr:col>
      <xdr:colOff>133350</xdr:colOff>
      <xdr:row>41</xdr:row>
      <xdr:rowOff>156633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3752850" y="7009765"/>
          <a:ext cx="762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127652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4584700" y="71685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464050" y="71964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156633</xdr:rowOff>
    </xdr:from>
    <xdr:to>
      <xdr:col>19</xdr:col>
      <xdr:colOff>133350</xdr:colOff>
      <xdr:row>42</xdr:row>
      <xdr:rowOff>5292</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2940050" y="7029873"/>
          <a:ext cx="812800" cy="16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3702050" y="71964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70502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409950" y="72790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5292</xdr:rowOff>
    </xdr:from>
    <xdr:to>
      <xdr:col>15</xdr:col>
      <xdr:colOff>82550</xdr:colOff>
      <xdr:row>42</xdr:row>
      <xdr:rowOff>25400</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127250" y="7046172"/>
          <a:ext cx="8128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2889250" y="71964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597150" y="7279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25400</xdr:rowOff>
    </xdr:from>
    <xdr:to>
      <xdr:col>11</xdr:col>
      <xdr:colOff>31750</xdr:colOff>
      <xdr:row>42</xdr:row>
      <xdr:rowOff>45508</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333500" y="7066280"/>
          <a:ext cx="79375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115358</xdr:rowOff>
    </xdr:from>
    <xdr:to>
      <xdr:col>11</xdr:col>
      <xdr:colOff>82550</xdr:colOff>
      <xdr:row>43</xdr:row>
      <xdr:rowOff>45508</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095500" y="7156238"/>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30285</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784350" y="723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282700" y="7156238"/>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30285</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971550" y="723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318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556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7432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9304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1366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464050" y="69589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102252</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4584700" y="6807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105833</xdr:rowOff>
    </xdr:from>
    <xdr:to>
      <xdr:col>19</xdr:col>
      <xdr:colOff>184150</xdr:colOff>
      <xdr:row>42</xdr:row>
      <xdr:rowOff>35983</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702050" y="697907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46160</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409950" y="67517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125942</xdr:rowOff>
    </xdr:from>
    <xdr:to>
      <xdr:col>15</xdr:col>
      <xdr:colOff>133350</xdr:colOff>
      <xdr:row>42</xdr:row>
      <xdr:rowOff>56092</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889250" y="699918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66269</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597150" y="677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146050</xdr:rowOff>
    </xdr:from>
    <xdr:to>
      <xdr:col>11</xdr:col>
      <xdr:colOff>82550</xdr:colOff>
      <xdr:row>42</xdr:row>
      <xdr:rowOff>76200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095500" y="701929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78435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166158</xdr:rowOff>
    </xdr:from>
    <xdr:to>
      <xdr:col>7</xdr:col>
      <xdr:colOff>31750</xdr:colOff>
      <xdr:row>42</xdr:row>
      <xdr:rowOff>96308</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282700" y="7039398"/>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106485</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971550" y="6812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048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541130" y="898652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2973720"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372100" y="888238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372100" y="906526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68707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68707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8197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8197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048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54991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5499100" y="937895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5607050" y="968883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50">
              <a:latin typeface="ＭＳ Ｐゴシック" panose="020B0600070205080204" pitchFamily="50" charset="-128"/>
              <a:ea typeface="ＭＳ Ｐゴシック" panose="020B0600070205080204" pitchFamily="50" charset="-128"/>
            </a:rPr>
            <a:t>平成</a:t>
          </a:r>
          <a:r>
            <a:rPr kumimoji="1" lang="en-US" altLang="ja-JP" sz="1250">
              <a:latin typeface="ＭＳ Ｐゴシック" panose="020B0600070205080204" pitchFamily="50" charset="-128"/>
              <a:ea typeface="ＭＳ Ｐゴシック" panose="020B0600070205080204" pitchFamily="50" charset="-128"/>
            </a:rPr>
            <a:t>16</a:t>
          </a:r>
          <a:r>
            <a:rPr kumimoji="1" lang="ja-JP" altLang="en-US" sz="1250">
              <a:latin typeface="ＭＳ Ｐゴシック" panose="020B0600070205080204" pitchFamily="50" charset="-128"/>
              <a:ea typeface="ＭＳ Ｐゴシック" panose="020B0600070205080204" pitchFamily="50" charset="-128"/>
            </a:rPr>
            <a:t>年</a:t>
          </a:r>
          <a:r>
            <a:rPr kumimoji="1" lang="en-US" altLang="ja-JP" sz="1250">
              <a:latin typeface="ＭＳ Ｐゴシック" panose="020B0600070205080204" pitchFamily="50" charset="-128"/>
              <a:ea typeface="ＭＳ Ｐゴシック" panose="020B0600070205080204" pitchFamily="50" charset="-128"/>
            </a:rPr>
            <a:t>7</a:t>
          </a:r>
          <a:r>
            <a:rPr kumimoji="1" lang="ja-JP" altLang="en-US" sz="1250">
              <a:latin typeface="ＭＳ Ｐゴシック" panose="020B0600070205080204" pitchFamily="50" charset="-128"/>
              <a:ea typeface="ＭＳ Ｐゴシック" panose="020B0600070205080204" pitchFamily="50" charset="-128"/>
            </a:rPr>
            <a:t>月に策定した「財政再建計画」及び平成</a:t>
          </a:r>
          <a:r>
            <a:rPr kumimoji="1" lang="en-US" altLang="ja-JP" sz="1250">
              <a:latin typeface="ＭＳ Ｐゴシック" panose="020B0600070205080204" pitchFamily="50" charset="-128"/>
              <a:ea typeface="ＭＳ Ｐゴシック" panose="020B0600070205080204" pitchFamily="50" charset="-128"/>
            </a:rPr>
            <a:t>27</a:t>
          </a:r>
          <a:r>
            <a:rPr kumimoji="1" lang="ja-JP" altLang="en-US" sz="1250">
              <a:latin typeface="ＭＳ Ｐゴシック" panose="020B0600070205080204" pitchFamily="50" charset="-128"/>
              <a:ea typeface="ＭＳ Ｐゴシック" panose="020B0600070205080204" pitchFamily="50" charset="-128"/>
            </a:rPr>
            <a:t>年</a:t>
          </a:r>
          <a:r>
            <a:rPr kumimoji="1" lang="en-US" altLang="ja-JP" sz="1250">
              <a:latin typeface="ＭＳ Ｐゴシック" panose="020B0600070205080204" pitchFamily="50" charset="-128"/>
              <a:ea typeface="ＭＳ Ｐゴシック" panose="020B0600070205080204" pitchFamily="50" charset="-128"/>
            </a:rPr>
            <a:t>3</a:t>
          </a:r>
          <a:r>
            <a:rPr kumimoji="1" lang="ja-JP" altLang="en-US" sz="1250">
              <a:latin typeface="ＭＳ Ｐゴシック" panose="020B0600070205080204" pitchFamily="50" charset="-128"/>
              <a:ea typeface="ＭＳ Ｐゴシック" panose="020B0600070205080204" pitchFamily="50" charset="-128"/>
            </a:rPr>
            <a:t>月に策定した「中期財政計画」に基づき経常経費の削減を、また、「定員管理計画」に基づき定員の適正化を進め人件費を抑制してきた。しかし、子育て支援、障がい者福祉、生活保護などに係る扶助費が増加している影響もあり、依然、類似団体平均を</a:t>
          </a:r>
          <a:r>
            <a:rPr kumimoji="1" lang="en-US" altLang="ja-JP" sz="1250">
              <a:latin typeface="ＭＳ Ｐゴシック" panose="020B0600070205080204" pitchFamily="50" charset="-128"/>
              <a:ea typeface="ＭＳ Ｐゴシック" panose="020B0600070205080204" pitchFamily="50" charset="-128"/>
            </a:rPr>
            <a:t>0.2</a:t>
          </a:r>
          <a:r>
            <a:rPr kumimoji="1" lang="ja-JP" altLang="en-US" sz="1250">
              <a:latin typeface="ＭＳ Ｐゴシック" panose="020B0600070205080204" pitchFamily="50" charset="-128"/>
              <a:ea typeface="ＭＳ Ｐゴシック" panose="020B0600070205080204" pitchFamily="50" charset="-128"/>
            </a:rPr>
            <a:t>ポイント上回っている。今後は、明倫学区小中一貫教育校、看護師養成所などの大型建設事業や老朽化した公共施設の改修などの実施に伴い公債費が増加し、また、看護師養成所看護教員に係る人件費なども増加することから、経常収支比率は増加していくことが見込ま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66750" y="91922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048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04850" y="1134406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20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04850" y="109495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1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04850" y="105587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04850" y="10164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02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04850" y="976968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631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048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048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15875</xdr:rowOff>
    </xdr:from>
    <xdr:to>
      <xdr:col>23</xdr:col>
      <xdr:colOff>133350</xdr:colOff>
      <xdr:row>68</xdr:row>
      <xdr:rowOff>13123</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514850" y="9906635"/>
          <a:ext cx="0" cy="15060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156650</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4584700" y="11388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13123</xdr:rowOff>
    </xdr:from>
    <xdr:to>
      <xdr:col>24</xdr:col>
      <xdr:colOff>12700</xdr:colOff>
      <xdr:row>68</xdr:row>
      <xdr:rowOff>13123</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425950" y="1141264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102252</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4584700" y="9657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15875</xdr:rowOff>
    </xdr:from>
    <xdr:to>
      <xdr:col>24</xdr:col>
      <xdr:colOff>12700</xdr:colOff>
      <xdr:row>59</xdr:row>
      <xdr:rowOff>15875</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425950" y="990663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30904</xdr:rowOff>
    </xdr:from>
    <xdr:to>
      <xdr:col>23</xdr:col>
      <xdr:colOff>133350</xdr:colOff>
      <xdr:row>61</xdr:row>
      <xdr:rowOff>38946</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3752850" y="10256944"/>
          <a:ext cx="7620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160037</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4584700" y="10050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143510</xdr:rowOff>
    </xdr:from>
    <xdr:to>
      <xdr:col>23</xdr:col>
      <xdr:colOff>184150</xdr:colOff>
      <xdr:row>61</xdr:row>
      <xdr:rowOff>73660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464050" y="102019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121920</xdr:rowOff>
    </xdr:from>
    <xdr:to>
      <xdr:col>19</xdr:col>
      <xdr:colOff>133350</xdr:colOff>
      <xdr:row>61</xdr:row>
      <xdr:rowOff>38946</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2940050" y="10180320"/>
          <a:ext cx="812800" cy="84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95250</xdr:rowOff>
    </xdr:from>
    <xdr:to>
      <xdr:col>19</xdr:col>
      <xdr:colOff>184150</xdr:colOff>
      <xdr:row>61</xdr:row>
      <xdr:rowOff>25400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702050" y="101536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35577</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409950" y="9926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121920</xdr:rowOff>
    </xdr:from>
    <xdr:to>
      <xdr:col>15</xdr:col>
      <xdr:colOff>82550</xdr:colOff>
      <xdr:row>60</xdr:row>
      <xdr:rowOff>133985</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127250" y="10180320"/>
          <a:ext cx="8128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10795</xdr:rowOff>
    </xdr:from>
    <xdr:to>
      <xdr:col>15</xdr:col>
      <xdr:colOff>133350</xdr:colOff>
      <xdr:row>60</xdr:row>
      <xdr:rowOff>112395</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889250" y="1006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122572</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597150" y="9845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93769</xdr:rowOff>
    </xdr:from>
    <xdr:to>
      <xdr:col>11</xdr:col>
      <xdr:colOff>31750</xdr:colOff>
      <xdr:row>60</xdr:row>
      <xdr:rowOff>133985</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333500" y="10152169"/>
          <a:ext cx="79375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59055</xdr:rowOff>
    </xdr:from>
    <xdr:to>
      <xdr:col>11</xdr:col>
      <xdr:colOff>82550</xdr:colOff>
      <xdr:row>60</xdr:row>
      <xdr:rowOff>160655</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095500" y="1011745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170832</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784350" y="9893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2752</xdr:rowOff>
    </xdr:from>
    <xdr:to>
      <xdr:col>7</xdr:col>
      <xdr:colOff>31750</xdr:colOff>
      <xdr:row>60</xdr:row>
      <xdr:rowOff>104352</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282700" y="1006115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114529</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971550" y="98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318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556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7432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9304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1366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151554</xdr:rowOff>
    </xdr:from>
    <xdr:to>
      <xdr:col>23</xdr:col>
      <xdr:colOff>184150</xdr:colOff>
      <xdr:row>61</xdr:row>
      <xdr:rowOff>81704</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464050" y="1020995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123631</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4584700" y="10182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159596</xdr:rowOff>
    </xdr:from>
    <xdr:to>
      <xdr:col>19</xdr:col>
      <xdr:colOff>184150</xdr:colOff>
      <xdr:row>61</xdr:row>
      <xdr:rowOff>89746</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702050" y="1021799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74523</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409950" y="10300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71120</xdr:rowOff>
    </xdr:from>
    <xdr:to>
      <xdr:col>15</xdr:col>
      <xdr:colOff>133350</xdr:colOff>
      <xdr:row>61</xdr:row>
      <xdr:rowOff>1270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889250" y="101295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157497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597150" y="1021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83185</xdr:rowOff>
    </xdr:from>
    <xdr:to>
      <xdr:col>11</xdr:col>
      <xdr:colOff>82550</xdr:colOff>
      <xdr:row>61</xdr:row>
      <xdr:rowOff>13335</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095500" y="10141585"/>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169562</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784350" y="10227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42969</xdr:rowOff>
    </xdr:from>
    <xdr:to>
      <xdr:col>7</xdr:col>
      <xdr:colOff>31750</xdr:colOff>
      <xdr:row>60</xdr:row>
      <xdr:rowOff>144569</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282700" y="1010136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129346</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971550" y="10187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048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746553" y="127127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3787347"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[150,991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372100" y="1260475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372100" y="1279144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68707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8707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8197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8197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048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54991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5499100" y="13101320"/>
          <a:ext cx="34518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5607050" y="13411200"/>
          <a:ext cx="524891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類似団体平均と比較して、人口</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1</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人当たり人件費・物件費等決算額が低くなっている要因として、ごみ処理業務、消防</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業務など</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を一部事務組合で行っている点がある。</a:t>
          </a:r>
        </a:p>
        <a:p>
          <a:pPr rtl="0"/>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 一部事務組合に支払う負担金のうち、一部事務組合の人件費・物件費等に充てる経費を市の人件費・物件費に合算した場合、人口</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1</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人当たりの金額は増加することになり、一部事務組合に係る経費も含めて決算額の推移を注視していく必要がある。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66750" y="12914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048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04850" y="1507024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928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04850" y="1467569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537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04850" y="142811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14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04850" y="13890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748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04850" y="1349586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357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048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048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30752</xdr:rowOff>
    </xdr:from>
    <xdr:to>
      <xdr:col>23</xdr:col>
      <xdr:colOff>133350</xdr:colOff>
      <xdr:row>89</xdr:row>
      <xdr:rowOff>83403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514850" y="13441952"/>
          <a:ext cx="0" cy="15614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55480</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4584700" y="14975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83403</xdr:rowOff>
    </xdr:from>
    <xdr:to>
      <xdr:col>24</xdr:col>
      <xdr:colOff>12700</xdr:colOff>
      <xdr:row>89</xdr:row>
      <xdr:rowOff>83403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425950" y="1500336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117129</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4584700" y="13193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30752</xdr:rowOff>
    </xdr:from>
    <xdr:to>
      <xdr:col>24</xdr:col>
      <xdr:colOff>12700</xdr:colOff>
      <xdr:row>80</xdr:row>
      <xdr:rowOff>30752</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425950" y="1344195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165929</xdr:rowOff>
    </xdr:from>
    <xdr:to>
      <xdr:col>23</xdr:col>
      <xdr:colOff>133350</xdr:colOff>
      <xdr:row>82</xdr:row>
      <xdr:rowOff>151904</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3752850" y="13744769"/>
          <a:ext cx="762000" cy="153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39127</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4584700" y="139532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67050</xdr:rowOff>
    </xdr:from>
    <xdr:to>
      <xdr:col>23</xdr:col>
      <xdr:colOff>184150</xdr:colOff>
      <xdr:row>83</xdr:row>
      <xdr:rowOff>168650</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464050" y="1398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87788</xdr:rowOff>
    </xdr:from>
    <xdr:to>
      <xdr:col>19</xdr:col>
      <xdr:colOff>133350</xdr:colOff>
      <xdr:row>81</xdr:row>
      <xdr:rowOff>165929</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2940050" y="13666628"/>
          <a:ext cx="812800" cy="78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34483</xdr:rowOff>
    </xdr:from>
    <xdr:to>
      <xdr:col>19</xdr:col>
      <xdr:colOff>184150</xdr:colOff>
      <xdr:row>83</xdr:row>
      <xdr:rowOff>136083</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3702050" y="1394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120860</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409950" y="140349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87788</xdr:rowOff>
    </xdr:from>
    <xdr:to>
      <xdr:col>15</xdr:col>
      <xdr:colOff>82550</xdr:colOff>
      <xdr:row>81</xdr:row>
      <xdr:rowOff>164362</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flipV="1">
          <a:off x="2127250" y="13666628"/>
          <a:ext cx="812800" cy="7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150016</xdr:rowOff>
    </xdr:from>
    <xdr:to>
      <xdr:col>15</xdr:col>
      <xdr:colOff>133350</xdr:colOff>
      <xdr:row>83</xdr:row>
      <xdr:rowOff>80166</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2889250" y="1389649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64943</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597150" y="13979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130797</xdr:rowOff>
    </xdr:from>
    <xdr:to>
      <xdr:col>11</xdr:col>
      <xdr:colOff>31750</xdr:colOff>
      <xdr:row>81</xdr:row>
      <xdr:rowOff>164362</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333500" y="13709637"/>
          <a:ext cx="793750" cy="33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110499</xdr:rowOff>
    </xdr:from>
    <xdr:to>
      <xdr:col>11</xdr:col>
      <xdr:colOff>82550</xdr:colOff>
      <xdr:row>83</xdr:row>
      <xdr:rowOff>40649</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095500" y="13856979"/>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25426</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784350" y="13939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72599</xdr:rowOff>
    </xdr:from>
    <xdr:to>
      <xdr:col>7</xdr:col>
      <xdr:colOff>31750</xdr:colOff>
      <xdr:row>83</xdr:row>
      <xdr:rowOff>2749</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282700" y="13819079"/>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158976</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971550" y="13905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318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556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7432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9304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1366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101104</xdr:rowOff>
    </xdr:from>
    <xdr:to>
      <xdr:col>23</xdr:col>
      <xdr:colOff>184150</xdr:colOff>
      <xdr:row>83</xdr:row>
      <xdr:rowOff>31254</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464050" y="1384758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117631</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4584700" y="13696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115129</xdr:rowOff>
    </xdr:from>
    <xdr:to>
      <xdr:col>19</xdr:col>
      <xdr:colOff>184150</xdr:colOff>
      <xdr:row>82</xdr:row>
      <xdr:rowOff>45279</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702050" y="1369396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55456</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409950" y="134666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36988</xdr:rowOff>
    </xdr:from>
    <xdr:to>
      <xdr:col>15</xdr:col>
      <xdr:colOff>133350</xdr:colOff>
      <xdr:row>81</xdr:row>
      <xdr:rowOff>138588</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889250" y="1361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148765</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597150" y="13392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113562</xdr:rowOff>
    </xdr:from>
    <xdr:to>
      <xdr:col>11</xdr:col>
      <xdr:colOff>82550</xdr:colOff>
      <xdr:row>82</xdr:row>
      <xdr:rowOff>43712</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095500" y="13692402"/>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53889</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784350" y="1346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79997</xdr:rowOff>
    </xdr:from>
    <xdr:to>
      <xdr:col>7</xdr:col>
      <xdr:colOff>31750</xdr:colOff>
      <xdr:row>82</xdr:row>
      <xdr:rowOff>10147</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282700" y="13658837"/>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20324</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971550" y="13431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16649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2412847" y="127127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4041255"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6351250" y="1260475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6351250" y="1279144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849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849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1770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1770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16649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64592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6459200" y="1310132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6570960" y="13411200"/>
          <a:ext cx="526034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年に行った給料の臨時削減及び平成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年度末までの特別職の給料減額の廃止に加え、</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年連続で県に準じた給与改定を行っていることにより増加している。市の行財政改革プラン及び定員管理計画に基づき、持続可能な財政基盤の確立に向けて取組みを進めていく。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「ラスパイレス指数」は、地方公務員給与実態調査に基づくものであるが、当該資料作成時点（平成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月末時点）において、平成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年調査結果が未公表のため、前年度の数値を引用している。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16649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097915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1664950" y="1507024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0979150" y="14928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1664950" y="1467569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0979150" y="14537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1664950" y="142811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0979150" y="1414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1664950" y="13890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0979150" y="13748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1664950" y="1349586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0979150" y="13357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16649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097915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16649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98213</xdr:rowOff>
    </xdr:from>
    <xdr:to>
      <xdr:col>81</xdr:col>
      <xdr:colOff>44450</xdr:colOff>
      <xdr:row>88</xdr:row>
      <xdr:rowOff>152823</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5474950" y="13677053"/>
          <a:ext cx="0" cy="12280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124900</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5563850" y="14877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152823</xdr:rowOff>
    </xdr:from>
    <xdr:to>
      <xdr:col>81</xdr:col>
      <xdr:colOff>133350</xdr:colOff>
      <xdr:row>88</xdr:row>
      <xdr:rowOff>152823</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5405100" y="1490514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13140</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5563850" y="13424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98213</xdr:rowOff>
    </xdr:from>
    <xdr:to>
      <xdr:col>81</xdr:col>
      <xdr:colOff>133350</xdr:colOff>
      <xdr:row>81</xdr:row>
      <xdr:rowOff>98213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5405100" y="1367705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58843</xdr:rowOff>
    </xdr:from>
    <xdr:to>
      <xdr:col>81</xdr:col>
      <xdr:colOff>44450</xdr:colOff>
      <xdr:row>87</xdr:row>
      <xdr:rowOff>58843</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4712950" y="14643523"/>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51240</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5563850" y="14300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34713</xdr:rowOff>
    </xdr:from>
    <xdr:to>
      <xdr:col>81</xdr:col>
      <xdr:colOff>95250</xdr:colOff>
      <xdr:row>86</xdr:row>
      <xdr:rowOff>136313</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5427960" y="14451753"/>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34713</xdr:rowOff>
    </xdr:from>
    <xdr:to>
      <xdr:col>77</xdr:col>
      <xdr:colOff>44450</xdr:colOff>
      <xdr:row>87</xdr:row>
      <xdr:rowOff>58843</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3903960" y="14619393"/>
          <a:ext cx="80899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34713</xdr:rowOff>
    </xdr:from>
    <xdr:to>
      <xdr:col>77</xdr:col>
      <xdr:colOff>95250</xdr:colOff>
      <xdr:row>86</xdr:row>
      <xdr:rowOff>136313</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4665960" y="14451753"/>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146490</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370050" y="14228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125730</xdr:rowOff>
    </xdr:from>
    <xdr:to>
      <xdr:col>72</xdr:col>
      <xdr:colOff>203200</xdr:colOff>
      <xdr:row>87</xdr:row>
      <xdr:rowOff>34713</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3106400" y="14542770"/>
          <a:ext cx="797560" cy="76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34713</xdr:rowOff>
    </xdr:from>
    <xdr:to>
      <xdr:col>73</xdr:col>
      <xdr:colOff>44450</xdr:colOff>
      <xdr:row>86</xdr:row>
      <xdr:rowOff>136313</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3868400" y="1445175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146490</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3557250" y="14228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117687</xdr:rowOff>
    </xdr:from>
    <xdr:to>
      <xdr:col>68</xdr:col>
      <xdr:colOff>152400</xdr:colOff>
      <xdr:row>86</xdr:row>
      <xdr:rowOff>125730</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2293600" y="14534727"/>
          <a:ext cx="8128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141816</xdr:rowOff>
    </xdr:from>
    <xdr:to>
      <xdr:col>68</xdr:col>
      <xdr:colOff>203200</xdr:colOff>
      <xdr:row>86</xdr:row>
      <xdr:rowOff>71966</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055600" y="14391216"/>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82143</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2763500" y="14163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125730</xdr:rowOff>
    </xdr:from>
    <xdr:to>
      <xdr:col>64</xdr:col>
      <xdr:colOff>152400</xdr:colOff>
      <xdr:row>86</xdr:row>
      <xdr:rowOff>55880</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2242800" y="143751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66057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1950700" y="14147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278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516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71473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29095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20967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8043</xdr:rowOff>
    </xdr:from>
    <xdr:to>
      <xdr:col>81</xdr:col>
      <xdr:colOff>95250</xdr:colOff>
      <xdr:row>87</xdr:row>
      <xdr:rowOff>109643</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427960" y="14592723"/>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151570</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5563850" y="14568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8043</xdr:rowOff>
    </xdr:from>
    <xdr:to>
      <xdr:col>77</xdr:col>
      <xdr:colOff>95250</xdr:colOff>
      <xdr:row>87</xdr:row>
      <xdr:rowOff>109643</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665960" y="14592723"/>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94420</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370050" y="14679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155363</xdr:rowOff>
    </xdr:from>
    <xdr:to>
      <xdr:col>73</xdr:col>
      <xdr:colOff>44450</xdr:colOff>
      <xdr:row>87</xdr:row>
      <xdr:rowOff>85513</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868400" y="14572403"/>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70290</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557250" y="14654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74930</xdr:rowOff>
    </xdr:from>
    <xdr:to>
      <xdr:col>68</xdr:col>
      <xdr:colOff>203200</xdr:colOff>
      <xdr:row>87</xdr:row>
      <xdr:rowOff>5080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055600" y="14491970"/>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161307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2763500" y="14578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66887</xdr:rowOff>
    </xdr:from>
    <xdr:to>
      <xdr:col>64</xdr:col>
      <xdr:colOff>152400</xdr:colOff>
      <xdr:row>86</xdr:row>
      <xdr:rowOff>168487</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2242800" y="14483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153264</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1950700" y="14570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16649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2233573" y="898652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4220528"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6351250" y="888238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6351250" y="906526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849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849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1770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1770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16649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64592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6459200" y="937895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6570960" y="968883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ごみ処理業務、消防業務などを一部事務組合で行っていることと、「定員管理計画」を着実に実行してきたことにより、類似団体平均を下回っている。今後も、住民サービスを低下させることのないよう効率的な人員配置や業務の民間委託化により、職員数の適正化を推進する。</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「人口千人当たり職員数」は、地方公務員給与実態調査に基づくものであるが、当該資料作成時点（平成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月末時点）において、平成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年調査結果が未公表のため、前年度の数値を引用している。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1626850" y="91922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16649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097915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1664950" y="1140151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0979150" y="11259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1664950" y="1106442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0979150" y="10922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1664950" y="1072732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0979150" y="10585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1664950" y="10390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0979150" y="1024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1664950" y="1005313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0979150" y="9910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1664950" y="971604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0979150" y="9573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16649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097915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16649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4959</xdr:rowOff>
    </xdr:from>
    <xdr:to>
      <xdr:col>81</xdr:col>
      <xdr:colOff>44450</xdr:colOff>
      <xdr:row>66</xdr:row>
      <xdr:rowOff>168728</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5474950" y="9895719"/>
          <a:ext cx="0" cy="133724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140805</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5563850" y="11205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168728</xdr:rowOff>
    </xdr:from>
    <xdr:to>
      <xdr:col>81</xdr:col>
      <xdr:colOff>133350</xdr:colOff>
      <xdr:row>66</xdr:row>
      <xdr:rowOff>168728</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5405100" y="1123296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91336</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5563850" y="9646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4959</xdr:rowOff>
    </xdr:from>
    <xdr:to>
      <xdr:col>81</xdr:col>
      <xdr:colOff>133350</xdr:colOff>
      <xdr:row>59</xdr:row>
      <xdr:rowOff>4959</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405100" y="989571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77107</xdr:rowOff>
    </xdr:from>
    <xdr:to>
      <xdr:col>81</xdr:col>
      <xdr:colOff>44450</xdr:colOff>
      <xdr:row>60</xdr:row>
      <xdr:rowOff>85151</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4712950" y="10135507"/>
          <a:ext cx="762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39266</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5563850" y="104329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67189</xdr:rowOff>
    </xdr:from>
    <xdr:to>
      <xdr:col>81</xdr:col>
      <xdr:colOff>95250</xdr:colOff>
      <xdr:row>62</xdr:row>
      <xdr:rowOff>168789</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5427960" y="10460869"/>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58722</xdr:rowOff>
    </xdr:from>
    <xdr:to>
      <xdr:col>77</xdr:col>
      <xdr:colOff>44450</xdr:colOff>
      <xdr:row>60</xdr:row>
      <xdr:rowOff>77107</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3903960" y="10117122"/>
          <a:ext cx="808990" cy="1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52251</xdr:rowOff>
    </xdr:from>
    <xdr:to>
      <xdr:col>77</xdr:col>
      <xdr:colOff>95250</xdr:colOff>
      <xdr:row>62</xdr:row>
      <xdr:rowOff>153851</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4665960" y="10445931"/>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138628</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370050" y="105323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58722</xdr:rowOff>
    </xdr:from>
    <xdr:to>
      <xdr:col>72</xdr:col>
      <xdr:colOff>203200</xdr:colOff>
      <xdr:row>60</xdr:row>
      <xdr:rowOff>63319</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3106400" y="10117122"/>
          <a:ext cx="797560" cy="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35016</xdr:rowOff>
    </xdr:from>
    <xdr:to>
      <xdr:col>73</xdr:col>
      <xdr:colOff>44450</xdr:colOff>
      <xdr:row>62</xdr:row>
      <xdr:rowOff>136616</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3868400" y="1042869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121393</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3557250" y="1051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63319</xdr:rowOff>
    </xdr:from>
    <xdr:to>
      <xdr:col>68</xdr:col>
      <xdr:colOff>152400</xdr:colOff>
      <xdr:row>60</xdr:row>
      <xdr:rowOff>71362</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flipV="1">
          <a:off x="12293600" y="10121719"/>
          <a:ext cx="8128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158206</xdr:rowOff>
    </xdr:from>
    <xdr:to>
      <xdr:col>68</xdr:col>
      <xdr:colOff>203200</xdr:colOff>
      <xdr:row>62</xdr:row>
      <xdr:rowOff>88356</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055600" y="10384246"/>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73133</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2763500" y="1046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154759</xdr:rowOff>
    </xdr:from>
    <xdr:to>
      <xdr:col>64</xdr:col>
      <xdr:colOff>152400</xdr:colOff>
      <xdr:row>62</xdr:row>
      <xdr:rowOff>84909</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2242800" y="1038079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69686</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1950700" y="10463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278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516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71473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29095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20967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34351</xdr:rowOff>
    </xdr:from>
    <xdr:to>
      <xdr:col>81</xdr:col>
      <xdr:colOff>95250</xdr:colOff>
      <xdr:row>60</xdr:row>
      <xdr:rowOff>135951</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427960" y="10092751"/>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50878</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5563850" y="9941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26307</xdr:rowOff>
    </xdr:from>
    <xdr:to>
      <xdr:col>77</xdr:col>
      <xdr:colOff>95250</xdr:colOff>
      <xdr:row>60</xdr:row>
      <xdr:rowOff>127907</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665960" y="10084707"/>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138084</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370050" y="98612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7922</xdr:rowOff>
    </xdr:from>
    <xdr:to>
      <xdr:col>73</xdr:col>
      <xdr:colOff>44450</xdr:colOff>
      <xdr:row>60</xdr:row>
      <xdr:rowOff>109522</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868400" y="1006632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119699</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557250" y="9842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12519</xdr:rowOff>
    </xdr:from>
    <xdr:to>
      <xdr:col>68</xdr:col>
      <xdr:colOff>203200</xdr:colOff>
      <xdr:row>60</xdr:row>
      <xdr:rowOff>114119</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055600" y="10070919"/>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124296</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2763500" y="9847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20562</xdr:rowOff>
    </xdr:from>
    <xdr:to>
      <xdr:col>64</xdr:col>
      <xdr:colOff>152400</xdr:colOff>
      <xdr:row>60</xdr:row>
      <xdr:rowOff>122162</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2242800" y="10078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132339</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1950700" y="9855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16649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2436924" y="526034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4017176"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6351250" y="515620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6351250" y="534289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849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849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1770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1770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16649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64592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6459200" y="565277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6570960" y="596265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実質公債費比率適正化に向けた取り組みを着実に実施した結果、平成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ポイントの減少と大きく改善してきている。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明倫学区小中一貫教育校建設事業や看護師養成所建設事業などの大型施設整備事業をはじめ、老朽化した公共施設の改修事業などの実施に伴い、市債残高は増加傾向となり公債費は増加していくことが見込まれるが、「中期財政計画」に基づき市債の発行を交付税措置のあるものなど必要最小限に抑制し、健全な財政運営に努め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1626850" y="54660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16649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097915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1664950" y="76178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0979150" y="7479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1664950" y="722333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0979150" y="7084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1664950" y="68326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0979150" y="6694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1664950" y="6438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0979150" y="6299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1664950" y="60435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0979150" y="5905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16649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a:extLst>
            <a:ext uri="{FF2B5EF4-FFF2-40B4-BE49-F238E27FC236}">
              <a16:creationId xmlns:a16="http://schemas.microsoft.com/office/drawing/2014/main" id="{00000000-0008-0000-0300-00007A010000}"/>
            </a:ext>
          </a:extLst>
        </xdr:cNvPr>
        <xdr:cNvSpPr/>
      </xdr:nvSpPr>
      <xdr:spPr>
        <a:xfrm>
          <a:off x="116649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60748</xdr:rowOff>
    </xdr:from>
    <xdr:to>
      <xdr:col>81</xdr:col>
      <xdr:colOff>44450</xdr:colOff>
      <xdr:row>44</xdr:row>
      <xdr:rowOff>114829</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5474950" y="6095788"/>
          <a:ext cx="0" cy="13952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86906</xdr:rowOff>
    </xdr:from>
    <xdr:ext cx="762000" cy="259045"/>
    <xdr:sp macro="" textlink="">
      <xdr:nvSpPr>
        <xdr:cNvPr id="380" name="公債費負担の状況最小値テキスト">
          <a:extLst>
            <a:ext uri="{FF2B5EF4-FFF2-40B4-BE49-F238E27FC236}">
              <a16:creationId xmlns:a16="http://schemas.microsoft.com/office/drawing/2014/main" id="{00000000-0008-0000-0300-00007C010000}"/>
            </a:ext>
          </a:extLst>
        </xdr:cNvPr>
        <xdr:cNvSpPr txBox="1"/>
      </xdr:nvSpPr>
      <xdr:spPr>
        <a:xfrm>
          <a:off x="15563850" y="7463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114829</xdr:rowOff>
    </xdr:from>
    <xdr:to>
      <xdr:col>81</xdr:col>
      <xdr:colOff>133350</xdr:colOff>
      <xdr:row>44</xdr:row>
      <xdr:rowOff>114829</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5405100" y="749098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147125</xdr:rowOff>
    </xdr:from>
    <xdr:ext cx="762000" cy="259045"/>
    <xdr:sp macro="" textlink="">
      <xdr:nvSpPr>
        <xdr:cNvPr id="382" name="公債費負担の状況最大値テキスト">
          <a:extLst>
            <a:ext uri="{FF2B5EF4-FFF2-40B4-BE49-F238E27FC236}">
              <a16:creationId xmlns:a16="http://schemas.microsoft.com/office/drawing/2014/main" id="{00000000-0008-0000-0300-00007E010000}"/>
            </a:ext>
          </a:extLst>
        </xdr:cNvPr>
        <xdr:cNvSpPr txBox="1"/>
      </xdr:nvSpPr>
      <xdr:spPr>
        <a:xfrm>
          <a:off x="15563850" y="5846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60748</xdr:rowOff>
    </xdr:from>
    <xdr:to>
      <xdr:col>81</xdr:col>
      <xdr:colOff>133350</xdr:colOff>
      <xdr:row>36</xdr:row>
      <xdr:rowOff>60748</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5405100" y="609578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20003</xdr:rowOff>
    </xdr:from>
    <xdr:to>
      <xdr:col>81</xdr:col>
      <xdr:colOff>44450</xdr:colOff>
      <xdr:row>37</xdr:row>
      <xdr:rowOff>20003</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4712950" y="6222683"/>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126805</xdr:rowOff>
    </xdr:from>
    <xdr:ext cx="762000" cy="259045"/>
    <xdr:sp macro="" textlink="">
      <xdr:nvSpPr>
        <xdr:cNvPr id="385" name="公債費負担の状況平均値テキスト">
          <a:extLst>
            <a:ext uri="{FF2B5EF4-FFF2-40B4-BE49-F238E27FC236}">
              <a16:creationId xmlns:a16="http://schemas.microsoft.com/office/drawing/2014/main" id="{00000000-0008-0000-0300-000081010000}"/>
            </a:ext>
          </a:extLst>
        </xdr:cNvPr>
        <xdr:cNvSpPr txBox="1"/>
      </xdr:nvSpPr>
      <xdr:spPr>
        <a:xfrm>
          <a:off x="15563850" y="61618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154728</xdr:rowOff>
    </xdr:from>
    <xdr:to>
      <xdr:col>81</xdr:col>
      <xdr:colOff>95250</xdr:colOff>
      <xdr:row>37</xdr:row>
      <xdr:rowOff>84878</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427960" y="6189768"/>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20003</xdr:rowOff>
    </xdr:from>
    <xdr:to>
      <xdr:col>77</xdr:col>
      <xdr:colOff>44450</xdr:colOff>
      <xdr:row>37</xdr:row>
      <xdr:rowOff>32067</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3903960" y="6222683"/>
          <a:ext cx="80899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158750</xdr:rowOff>
    </xdr:from>
    <xdr:to>
      <xdr:col>77</xdr:col>
      <xdr:colOff>95250</xdr:colOff>
      <xdr:row>37</xdr:row>
      <xdr:rowOff>88900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4665960" y="619379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73677</xdr:rowOff>
    </xdr:from>
    <xdr:ext cx="7366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370050" y="6276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32067</xdr:rowOff>
    </xdr:from>
    <xdr:to>
      <xdr:col>72</xdr:col>
      <xdr:colOff>203200</xdr:colOff>
      <xdr:row>37</xdr:row>
      <xdr:rowOff>56197</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106400" y="6234747"/>
          <a:ext cx="79756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37</xdr:row>
      <xdr:rowOff>1376</xdr:rowOff>
    </xdr:from>
    <xdr:to>
      <xdr:col>73</xdr:col>
      <xdr:colOff>44450</xdr:colOff>
      <xdr:row>37</xdr:row>
      <xdr:rowOff>102976</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868400" y="620405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87753</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557250" y="629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56197</xdr:rowOff>
    </xdr:from>
    <xdr:to>
      <xdr:col>68</xdr:col>
      <xdr:colOff>152400</xdr:colOff>
      <xdr:row>37</xdr:row>
      <xdr:rowOff>86360</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flipV="1">
          <a:off x="12293600" y="6258877"/>
          <a:ext cx="8128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37</xdr:row>
      <xdr:rowOff>9419</xdr:rowOff>
    </xdr:from>
    <xdr:to>
      <xdr:col>68</xdr:col>
      <xdr:colOff>203200</xdr:colOff>
      <xdr:row>37</xdr:row>
      <xdr:rowOff>111019</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3055600" y="6212099"/>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95796</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2763500" y="6298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27517</xdr:rowOff>
    </xdr:from>
    <xdr:to>
      <xdr:col>64</xdr:col>
      <xdr:colOff>152400</xdr:colOff>
      <xdr:row>37</xdr:row>
      <xdr:rowOff>129117</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2242800" y="6230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139294</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1950700" y="6006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278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516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71473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29095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20967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140653</xdr:rowOff>
    </xdr:from>
    <xdr:to>
      <xdr:col>81</xdr:col>
      <xdr:colOff>95250</xdr:colOff>
      <xdr:row>37</xdr:row>
      <xdr:rowOff>70803</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427960" y="6175693"/>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157180</xdr:rowOff>
    </xdr:from>
    <xdr:ext cx="762000" cy="259045"/>
    <xdr:sp macro="" textlink="">
      <xdr:nvSpPr>
        <xdr:cNvPr id="404" name="公債費負担の状況該当値テキスト">
          <a:extLst>
            <a:ext uri="{FF2B5EF4-FFF2-40B4-BE49-F238E27FC236}">
              <a16:creationId xmlns:a16="http://schemas.microsoft.com/office/drawing/2014/main" id="{00000000-0008-0000-0300-000094010000}"/>
            </a:ext>
          </a:extLst>
        </xdr:cNvPr>
        <xdr:cNvSpPr txBox="1"/>
      </xdr:nvSpPr>
      <xdr:spPr>
        <a:xfrm>
          <a:off x="15563850" y="6024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140653</xdr:rowOff>
    </xdr:from>
    <xdr:to>
      <xdr:col>77</xdr:col>
      <xdr:colOff>95250</xdr:colOff>
      <xdr:row>37</xdr:row>
      <xdr:rowOff>70803</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665960" y="6175693"/>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80980</xdr:rowOff>
    </xdr:from>
    <xdr:ext cx="7366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370050" y="59483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152717</xdr:rowOff>
    </xdr:from>
    <xdr:to>
      <xdr:col>73</xdr:col>
      <xdr:colOff>44450</xdr:colOff>
      <xdr:row>37</xdr:row>
      <xdr:rowOff>82867</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868400" y="6187757"/>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93044</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557250" y="5960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5397</xdr:rowOff>
    </xdr:from>
    <xdr:to>
      <xdr:col>68</xdr:col>
      <xdr:colOff>203200</xdr:colOff>
      <xdr:row>37</xdr:row>
      <xdr:rowOff>106997</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3055600" y="6208077"/>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117174</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2763500" y="5984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35560</xdr:rowOff>
    </xdr:from>
    <xdr:to>
      <xdr:col>64</xdr:col>
      <xdr:colOff>152400</xdr:colOff>
      <xdr:row>37</xdr:row>
      <xdr:rowOff>137160</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2242800" y="623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121937</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1950700" y="6324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1664950" y="1179830"/>
          <a:ext cx="4622800" cy="3136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2520280" y="153416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933820" y="150876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6351250" y="143002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6351250" y="16167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84985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84985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17700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917700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1664950" y="192659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6459200" y="192659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6459200" y="192659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6570960" y="223647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市</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債の発行を交付税措置のあるものなど必要</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最小限に抑制することで、臨時財政対策債を除いた市債残高は減少し</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、また、財政調整基金</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や市有施設整備基金、減債基金など</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の積立により充当可能基金額が</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増加している</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ことなどが要因となり、類似団体平均</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に比べ良好な値となっている</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。今後</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は</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明倫学区小中一貫教育校や看護師養成所などの大型施設建設や老朽化した公共施設の改修などの実施に伴い、市債残高は増加し将来負担比率も上昇していくことが見込まれるが</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過大な将来負担を負うことのないよう、「中期財政計画」に基づき</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健全</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な財政運営</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1626850" y="1739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1664950" y="4286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0979150" y="414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1664950" y="38150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0979150" y="3676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1664950" y="334391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0979150" y="3201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1664950" y="28689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097915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1664950" y="239776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0979150" y="2259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1664950" y="19265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id="{00000000-0008-0000-0300-0000B6010000}"/>
            </a:ext>
          </a:extLst>
        </xdr:cNvPr>
        <xdr:cNvSpPr/>
      </xdr:nvSpPr>
      <xdr:spPr>
        <a:xfrm>
          <a:off x="11664950" y="192659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21</xdr:row>
      <xdr:rowOff>96241</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5474950" y="2397760"/>
          <a:ext cx="0" cy="12189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68318</xdr:rowOff>
    </xdr:from>
    <xdr:ext cx="762000" cy="259045"/>
    <xdr:sp macro="" textlink="">
      <xdr:nvSpPr>
        <xdr:cNvPr id="440" name="将来負担の状況最小値テキスト">
          <a:extLst>
            <a:ext uri="{FF2B5EF4-FFF2-40B4-BE49-F238E27FC236}">
              <a16:creationId xmlns:a16="http://schemas.microsoft.com/office/drawing/2014/main" id="{00000000-0008-0000-0300-0000B8010000}"/>
            </a:ext>
          </a:extLst>
        </xdr:cNvPr>
        <xdr:cNvSpPr txBox="1"/>
      </xdr:nvSpPr>
      <xdr:spPr>
        <a:xfrm>
          <a:off x="15563850" y="3588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96241</xdr:rowOff>
    </xdr:from>
    <xdr:to>
      <xdr:col>81</xdr:col>
      <xdr:colOff>133350</xdr:colOff>
      <xdr:row>21</xdr:row>
      <xdr:rowOff>96241</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5405100" y="361668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2" name="将来負担の状況最大値テキスト">
          <a:extLst>
            <a:ext uri="{FF2B5EF4-FFF2-40B4-BE49-F238E27FC236}">
              <a16:creationId xmlns:a16="http://schemas.microsoft.com/office/drawing/2014/main" id="{00000000-0008-0000-0300-0000BA010000}"/>
            </a:ext>
          </a:extLst>
        </xdr:cNvPr>
        <xdr:cNvSpPr txBox="1"/>
      </xdr:nvSpPr>
      <xdr:spPr>
        <a:xfrm>
          <a:off x="15563850" y="2148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5405100" y="23977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141288</xdr:rowOff>
    </xdr:from>
    <xdr:to>
      <xdr:col>81</xdr:col>
      <xdr:colOff>44450</xdr:colOff>
      <xdr:row>14</xdr:row>
      <xdr:rowOff>143459</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4712950" y="2488248"/>
          <a:ext cx="762000" cy="2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126065</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5563850" y="24730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128372</xdr:rowOff>
    </xdr:from>
    <xdr:to>
      <xdr:col>81</xdr:col>
      <xdr:colOff>95250</xdr:colOff>
      <xdr:row>15</xdr:row>
      <xdr:rowOff>58522</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5427960" y="2475332"/>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143459</xdr:rowOff>
    </xdr:from>
    <xdr:to>
      <xdr:col>77</xdr:col>
      <xdr:colOff>44450</xdr:colOff>
      <xdr:row>15</xdr:row>
      <xdr:rowOff>19063</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3903960" y="2490419"/>
          <a:ext cx="808990" cy="43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131750</xdr:rowOff>
    </xdr:from>
    <xdr:to>
      <xdr:col>77</xdr:col>
      <xdr:colOff>95250</xdr:colOff>
      <xdr:row>15</xdr:row>
      <xdr:rowOff>61900</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4665960" y="247871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46677</xdr:rowOff>
    </xdr:from>
    <xdr:ext cx="7366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370050" y="2561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19063</xdr:rowOff>
    </xdr:from>
    <xdr:to>
      <xdr:col>72</xdr:col>
      <xdr:colOff>203200</xdr:colOff>
      <xdr:row>15</xdr:row>
      <xdr:rowOff>58877</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3106400" y="2533663"/>
          <a:ext cx="797560" cy="39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141161</xdr:rowOff>
    </xdr:from>
    <xdr:to>
      <xdr:col>73</xdr:col>
      <xdr:colOff>44450</xdr:colOff>
      <xdr:row>15</xdr:row>
      <xdr:rowOff>71311</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3868400" y="2488121"/>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56088</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557250" y="2570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58877</xdr:rowOff>
    </xdr:from>
    <xdr:to>
      <xdr:col>68</xdr:col>
      <xdr:colOff>152400</xdr:colOff>
      <xdr:row>15</xdr:row>
      <xdr:rowOff>84455</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flipV="1">
          <a:off x="12293600" y="2573477"/>
          <a:ext cx="812800" cy="2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146710</xdr:rowOff>
    </xdr:from>
    <xdr:to>
      <xdr:col>68</xdr:col>
      <xdr:colOff>203200</xdr:colOff>
      <xdr:row>15</xdr:row>
      <xdr:rowOff>76860</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3055600" y="2493670"/>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87037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2763500" y="22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157569</xdr:rowOff>
    </xdr:from>
    <xdr:to>
      <xdr:col>64</xdr:col>
      <xdr:colOff>152400</xdr:colOff>
      <xdr:row>15</xdr:row>
      <xdr:rowOff>87719</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2242800" y="250452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97896</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1950700" y="2277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278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516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71473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29095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20967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90488</xdr:rowOff>
    </xdr:from>
    <xdr:to>
      <xdr:col>81</xdr:col>
      <xdr:colOff>95250</xdr:colOff>
      <xdr:row>15</xdr:row>
      <xdr:rowOff>20638</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5427960" y="2437448"/>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11765</xdr:rowOff>
    </xdr:from>
    <xdr:ext cx="762000" cy="259045"/>
    <xdr:sp macro="" textlink="">
      <xdr:nvSpPr>
        <xdr:cNvPr id="464" name="将来負担の状況該当値テキスト">
          <a:extLst>
            <a:ext uri="{FF2B5EF4-FFF2-40B4-BE49-F238E27FC236}">
              <a16:creationId xmlns:a16="http://schemas.microsoft.com/office/drawing/2014/main" id="{00000000-0008-0000-0300-0000D0010000}"/>
            </a:ext>
          </a:extLst>
        </xdr:cNvPr>
        <xdr:cNvSpPr txBox="1"/>
      </xdr:nvSpPr>
      <xdr:spPr>
        <a:xfrm>
          <a:off x="15563850" y="2358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92659</xdr:rowOff>
    </xdr:from>
    <xdr:to>
      <xdr:col>77</xdr:col>
      <xdr:colOff>95250</xdr:colOff>
      <xdr:row>15</xdr:row>
      <xdr:rowOff>22809</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4665960" y="2439619"/>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32986</xdr:rowOff>
    </xdr:from>
    <xdr:ext cx="7366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370050" y="2212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139713</xdr:rowOff>
    </xdr:from>
    <xdr:to>
      <xdr:col>73</xdr:col>
      <xdr:colOff>44450</xdr:colOff>
      <xdr:row>15</xdr:row>
      <xdr:rowOff>69863</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3868400" y="2486673"/>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80040</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3557250" y="2259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8077</xdr:rowOff>
    </xdr:from>
    <xdr:to>
      <xdr:col>68</xdr:col>
      <xdr:colOff>203200</xdr:colOff>
      <xdr:row>15</xdr:row>
      <xdr:rowOff>109677</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3055600" y="2522677"/>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94454</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2763500" y="260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33655</xdr:rowOff>
    </xdr:from>
    <xdr:to>
      <xdr:col>64</xdr:col>
      <xdr:colOff>152400</xdr:colOff>
      <xdr:row>15</xdr:row>
      <xdr:rowOff>135255</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2242800" y="254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120032</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1950700" y="2634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1619865" cy="496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7484725" y="186690"/>
          <a:ext cx="358775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7510125" y="212090"/>
          <a:ext cx="354330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7535525" y="237490"/>
          <a:ext cx="3495675"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山形県新庄市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4930755" y="186690"/>
          <a:ext cx="2437765"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4956155" y="212090"/>
          <a:ext cx="2393315"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4981555" y="237490"/>
          <a:ext cx="2336165"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69950"/>
          <a:ext cx="21078825" cy="1386078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10565" y="1493520"/>
          <a:ext cx="8811895" cy="171704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20420" y="1521460"/>
          <a:ext cx="1276985"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033905" y="1521460"/>
          <a:ext cx="116713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36,347
36,015
222.85
17,789,764
17,098,893
687,808
9,460,954
14,700,527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264535" y="1521460"/>
          <a:ext cx="1386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4651375" y="1515110"/>
          <a:ext cx="1860550" cy="996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6511925" y="1515110"/>
          <a:ext cx="1167130" cy="996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37.5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7725410" y="1515110"/>
          <a:ext cx="583565" cy="996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4651375" y="2359660"/>
          <a:ext cx="1860550" cy="6832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6575425" y="2359660"/>
          <a:ext cx="3120390" cy="6832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9674860" y="1493520"/>
          <a:ext cx="1297940" cy="1116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9900920" y="1553210"/>
          <a:ext cx="116713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9900920" y="1816100"/>
          <a:ext cx="116713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9900920" y="2138680"/>
          <a:ext cx="116713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9759315" y="1642110"/>
          <a:ext cx="15430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9794240" y="1591310"/>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9794240" y="185039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9838690" y="211328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9759315" y="2113280"/>
          <a:ext cx="15430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9838690" y="234759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9759315" y="2486660"/>
          <a:ext cx="15430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47065" y="3416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47065" y="366649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47065" y="391287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47065" y="41630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10565" y="4596130"/>
          <a:ext cx="4228465"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4936490" y="4659630"/>
          <a:ext cx="1402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4936490" y="4846320"/>
          <a:ext cx="1402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6486525" y="465963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6486525" y="484632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7962265" y="46596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7962265" y="48463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10565" y="5156200"/>
          <a:ext cx="4228465"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234940" y="5156200"/>
          <a:ext cx="4871085"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298440" y="5156200"/>
          <a:ext cx="347662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319395" y="5466080"/>
          <a:ext cx="4651375"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ごみ処理業務、消防業務などを一部事務組合で行っていることと、「定員管理計画」を着実に実行してきたことにより、類似団体平均を</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ポイント下回っている。今後も、住民サービスを低下させることのないよう効率的な人員配置や業務の民間委託化により、職員数の適正化を推進し人件費の抑制に努める。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672465" y="49695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10565" y="738886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36855" y="72504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10565" y="694309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36855" y="6804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10565" y="649732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36855" y="635890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10565" y="604774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36855" y="59093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10565" y="560197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36855" y="546355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10565" y="515620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36855" y="501778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10565" y="5156200"/>
          <a:ext cx="4228465"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76708</xdr:rowOff>
    </xdr:from>
    <xdr:to>
      <xdr:col>24</xdr:col>
      <xdr:colOff>25400</xdr:colOff>
      <xdr:row>39</xdr:row>
      <xdr:rowOff>147574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414520" y="5776468"/>
          <a:ext cx="0" cy="909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119651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503420" y="6657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147574</xdr:rowOff>
    </xdr:from>
    <xdr:to>
      <xdr:col>24</xdr:col>
      <xdr:colOff>114300</xdr:colOff>
      <xdr:row>39</xdr:row>
      <xdr:rowOff>147574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342765" y="6685534"/>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163085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503420" y="5527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76708</xdr:rowOff>
    </xdr:from>
    <xdr:to>
      <xdr:col>24</xdr:col>
      <xdr:colOff>114300</xdr:colOff>
      <xdr:row>34</xdr:row>
      <xdr:rowOff>76708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342765" y="5776468"/>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108712</xdr:rowOff>
    </xdr:from>
    <xdr:to>
      <xdr:col>24</xdr:col>
      <xdr:colOff>25400</xdr:colOff>
      <xdr:row>36</xdr:row>
      <xdr:rowOff>117856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654425" y="6143752"/>
          <a:ext cx="760095"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126001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503420" y="6161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380865" y="6188964"/>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108712</xdr:rowOff>
    </xdr:from>
    <xdr:to>
      <xdr:col>19</xdr:col>
      <xdr:colOff>187325</xdr:colOff>
      <xdr:row>36</xdr:row>
      <xdr:rowOff>131572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2841625" y="6143752"/>
          <a:ext cx="8128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149352</xdr:rowOff>
    </xdr:from>
    <xdr:to>
      <xdr:col>20</xdr:col>
      <xdr:colOff>38100</xdr:colOff>
      <xdr:row>37</xdr:row>
      <xdr:rowOff>79502</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611245" y="6184392"/>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64279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298190" y="62669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127000</xdr:rowOff>
    </xdr:from>
    <xdr:to>
      <xdr:col>15</xdr:col>
      <xdr:colOff>98425</xdr:colOff>
      <xdr:row>36</xdr:row>
      <xdr:rowOff>131572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021205" y="6162040"/>
          <a:ext cx="82042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131064</xdr:rowOff>
    </xdr:from>
    <xdr:to>
      <xdr:col>15</xdr:col>
      <xdr:colOff>149225</xdr:colOff>
      <xdr:row>37</xdr:row>
      <xdr:rowOff>61214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2790825" y="616610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45991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494915" y="624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117856</xdr:rowOff>
    </xdr:from>
    <xdr:to>
      <xdr:col>11</xdr:col>
      <xdr:colOff>9525</xdr:colOff>
      <xdr:row>36</xdr:row>
      <xdr:rowOff>127000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217930" y="6152896"/>
          <a:ext cx="803275"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135636</xdr:rowOff>
    </xdr:from>
    <xdr:to>
      <xdr:col>11</xdr:col>
      <xdr:colOff>60325</xdr:colOff>
      <xdr:row>37</xdr:row>
      <xdr:rowOff>65786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1987550" y="6170676"/>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50563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674495" y="6253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167130" y="616153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41419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871220" y="6244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215765"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463290"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642870"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831975"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019175"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67056</xdr:rowOff>
    </xdr:from>
    <xdr:to>
      <xdr:col>24</xdr:col>
      <xdr:colOff>76200</xdr:colOff>
      <xdr:row>36</xdr:row>
      <xdr:rowOff>168656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380865" y="6102096"/>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83583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503420" y="5950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57912</xdr:rowOff>
    </xdr:from>
    <xdr:to>
      <xdr:col>20</xdr:col>
      <xdr:colOff>38100</xdr:colOff>
      <xdr:row>36</xdr:row>
      <xdr:rowOff>159512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611245" y="6092952"/>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169689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298190" y="5869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80772</xdr:rowOff>
    </xdr:from>
    <xdr:to>
      <xdr:col>15</xdr:col>
      <xdr:colOff>149225</xdr:colOff>
      <xdr:row>37</xdr:row>
      <xdr:rowOff>10922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2790825" y="611581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21099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494915" y="5888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76200</xdr:rowOff>
    </xdr:from>
    <xdr:to>
      <xdr:col>11</xdr:col>
      <xdr:colOff>60325</xdr:colOff>
      <xdr:row>37</xdr:row>
      <xdr:rowOff>6350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1987550" y="6111240"/>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16527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674495"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67056</xdr:rowOff>
    </xdr:from>
    <xdr:to>
      <xdr:col>6</xdr:col>
      <xdr:colOff>171450</xdr:colOff>
      <xdr:row>36</xdr:row>
      <xdr:rowOff>168656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16713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7383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871220" y="5874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1383010" y="1243330"/>
          <a:ext cx="4228465"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5624175" y="13068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5624175" y="14935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176115" y="130683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176115" y="149352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651855" y="13068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651855" y="14935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1383010" y="1803400"/>
          <a:ext cx="4228465"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5909290" y="1803400"/>
          <a:ext cx="4886325"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5970885" y="1803400"/>
          <a:ext cx="348424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6008985" y="2113280"/>
          <a:ext cx="4651375"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ごみ処理業務、消防業務などを一部事務組合で行っていることが大きな要因となり、物件費に係る経常収支比率は類似団体平均を</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ポイント下回っている。今後は、消費税率改正の影響等はあるものの、ほぼ横ばいで推移する見込みである。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1344910" y="16167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1383010" y="403606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0926445" y="38976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1383010" y="3717108"/>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0926445" y="357869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1383010" y="3398157"/>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0926445" y="325974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1383010" y="3079206"/>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0926445" y="294079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1383010" y="2760254"/>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0926445" y="262184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1383010" y="2441303"/>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0926445" y="230289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1383010" y="2122351"/>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0926445" y="198393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1383010" y="180340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0926445" y="166498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1383010" y="1803400"/>
          <a:ext cx="4228465"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67129</xdr:rowOff>
    </xdr:from>
    <xdr:to>
      <xdr:col>82</xdr:col>
      <xdr:colOff>107950</xdr:colOff>
      <xdr:row>21</xdr:row>
      <xdr:rowOff>113393</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5104110" y="2078809"/>
          <a:ext cx="0" cy="155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85470</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5177770" y="3605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113393</xdr:rowOff>
    </xdr:from>
    <xdr:to>
      <xdr:col>82</xdr:col>
      <xdr:colOff>196850</xdr:colOff>
      <xdr:row>21</xdr:row>
      <xdr:rowOff>113393</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5015210" y="3633833"/>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153506</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5177770" y="18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67129</xdr:rowOff>
    </xdr:from>
    <xdr:to>
      <xdr:col>82</xdr:col>
      <xdr:colOff>196850</xdr:colOff>
      <xdr:row>12</xdr:row>
      <xdr:rowOff>67129</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5015210" y="2078809"/>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99786</xdr:rowOff>
    </xdr:from>
    <xdr:to>
      <xdr:col>82</xdr:col>
      <xdr:colOff>107950</xdr:colOff>
      <xdr:row>16</xdr:row>
      <xdr:rowOff>121557</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4334490" y="2782026"/>
          <a:ext cx="76962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151691</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5177770" y="2833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8164</xdr:rowOff>
    </xdr:from>
    <xdr:to>
      <xdr:col>82</xdr:col>
      <xdr:colOff>158750</xdr:colOff>
      <xdr:row>17</xdr:row>
      <xdr:rowOff>109764</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053310" y="285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56243</xdr:rowOff>
    </xdr:from>
    <xdr:to>
      <xdr:col>78</xdr:col>
      <xdr:colOff>69850</xdr:colOff>
      <xdr:row>16</xdr:row>
      <xdr:rowOff>99786</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531215" y="2738483"/>
          <a:ext cx="803275"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136071</xdr:rowOff>
    </xdr:from>
    <xdr:to>
      <xdr:col>78</xdr:col>
      <xdr:colOff>120650</xdr:colOff>
      <xdr:row>17</xdr:row>
      <xdr:rowOff>66221</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283690" y="281831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50998</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3987780" y="29008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56243</xdr:rowOff>
    </xdr:from>
    <xdr:to>
      <xdr:col>73</xdr:col>
      <xdr:colOff>180975</xdr:colOff>
      <xdr:row>16</xdr:row>
      <xdr:rowOff>110671</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2710795" y="2738483"/>
          <a:ext cx="82042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70757</xdr:rowOff>
    </xdr:from>
    <xdr:to>
      <xdr:col>74</xdr:col>
      <xdr:colOff>31750</xdr:colOff>
      <xdr:row>17</xdr:row>
      <xdr:rowOff>907</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480415" y="2752997"/>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157134</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167360" y="2839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67129</xdr:rowOff>
    </xdr:from>
    <xdr:to>
      <xdr:col>69</xdr:col>
      <xdr:colOff>92075</xdr:colOff>
      <xdr:row>16</xdr:row>
      <xdr:rowOff>110671</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1890375" y="2749369"/>
          <a:ext cx="82042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103414</xdr:rowOff>
    </xdr:from>
    <xdr:to>
      <xdr:col>69</xdr:col>
      <xdr:colOff>142875</xdr:colOff>
      <xdr:row>17</xdr:row>
      <xdr:rowOff>33564</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659995" y="278565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18341</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364085" y="286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48986</xdr:rowOff>
    </xdr:from>
    <xdr:to>
      <xdr:col>65</xdr:col>
      <xdr:colOff>53975</xdr:colOff>
      <xdr:row>16</xdr:row>
      <xdr:rowOff>150586</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1856720" y="2731226"/>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135363</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1543665" y="2817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905355" y="403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4135735" y="403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3332460" y="403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512040" y="403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1701145" y="403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70757</xdr:rowOff>
    </xdr:from>
    <xdr:to>
      <xdr:col>82</xdr:col>
      <xdr:colOff>158750</xdr:colOff>
      <xdr:row>17</xdr:row>
      <xdr:rowOff>907</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053310" y="275299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87284</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5177770" y="2601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48986</xdr:rowOff>
    </xdr:from>
    <xdr:to>
      <xdr:col>78</xdr:col>
      <xdr:colOff>120650</xdr:colOff>
      <xdr:row>16</xdr:row>
      <xdr:rowOff>150586</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283690" y="273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160763</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987780" y="25077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5443</xdr:rowOff>
    </xdr:from>
    <xdr:to>
      <xdr:col>74</xdr:col>
      <xdr:colOff>31750</xdr:colOff>
      <xdr:row>16</xdr:row>
      <xdr:rowOff>107043</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480415" y="2687683"/>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117220</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167360" y="2464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59871</xdr:rowOff>
    </xdr:from>
    <xdr:to>
      <xdr:col>69</xdr:col>
      <xdr:colOff>142875</xdr:colOff>
      <xdr:row>16</xdr:row>
      <xdr:rowOff>161471</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659995" y="274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198</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364085" y="2514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16329</xdr:rowOff>
    </xdr:from>
    <xdr:to>
      <xdr:col>65</xdr:col>
      <xdr:colOff>53975</xdr:colOff>
      <xdr:row>16</xdr:row>
      <xdr:rowOff>117929</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1856720" y="2698569"/>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128106</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1543665" y="247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10565" y="7948930"/>
          <a:ext cx="4228465"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4936490" y="8012430"/>
          <a:ext cx="1402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4936490" y="8199120"/>
          <a:ext cx="1402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6486525" y="801243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6486525" y="819912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962265" y="80124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962265" y="81991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10565" y="8509000"/>
          <a:ext cx="4228465"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234940" y="8509000"/>
          <a:ext cx="4871085"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298440" y="8509000"/>
          <a:ext cx="347662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319395" y="8818880"/>
          <a:ext cx="4651375"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扶助費に係る経常収支比率は増加傾向にあり、類似団体平均を</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上回っている。その要因としては、子ども・子育て支援新制度に係る給付費、障害者自立支援給付費、生活保護費などの大幅な増加がある。少子化の影響によって減少となる要因はあるが、高齢社会の進行に伴い、今後も高い値で推移していくことが予想されるが、適正な資格審査等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672465" y="83223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10565" y="1074166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36855" y="106032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10565" y="10422708"/>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36855" y="1028429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10565" y="10103757"/>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36855" y="996534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10565" y="9784805"/>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36855" y="96463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10565" y="9465855"/>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36855" y="932744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10565" y="9146903"/>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36855" y="900849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10565" y="8827952"/>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36855" y="868953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10565" y="850900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3" name="扶助費グラフ枠">
          <a:extLst>
            <a:ext uri="{FF2B5EF4-FFF2-40B4-BE49-F238E27FC236}">
              <a16:creationId xmlns:a16="http://schemas.microsoft.com/office/drawing/2014/main" id="{00000000-0008-0000-0400-0000B7000000}"/>
            </a:ext>
          </a:extLst>
        </xdr:cNvPr>
        <xdr:cNvSpPr/>
      </xdr:nvSpPr>
      <xdr:spPr>
        <a:xfrm>
          <a:off x="710565" y="8509000"/>
          <a:ext cx="4228465"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156935</xdr:rowOff>
    </xdr:from>
    <xdr:to>
      <xdr:col>24</xdr:col>
      <xdr:colOff>25400</xdr:colOff>
      <xdr:row>62</xdr:row>
      <xdr:rowOff>94343</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4414520" y="9041855"/>
          <a:ext cx="0" cy="1446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66420</xdr:rowOff>
    </xdr:from>
    <xdr:ext cx="762000" cy="259045"/>
    <xdr:sp macro="" textlink="">
      <xdr:nvSpPr>
        <xdr:cNvPr id="185" name="扶助費最小値テキスト">
          <a:extLst>
            <a:ext uri="{FF2B5EF4-FFF2-40B4-BE49-F238E27FC236}">
              <a16:creationId xmlns:a16="http://schemas.microsoft.com/office/drawing/2014/main" id="{00000000-0008-0000-0400-0000B9000000}"/>
            </a:ext>
          </a:extLst>
        </xdr:cNvPr>
        <xdr:cNvSpPr txBox="1"/>
      </xdr:nvSpPr>
      <xdr:spPr>
        <a:xfrm>
          <a:off x="4503420" y="10460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94343</xdr:rowOff>
    </xdr:from>
    <xdr:to>
      <xdr:col>24</xdr:col>
      <xdr:colOff>114300</xdr:colOff>
      <xdr:row>62</xdr:row>
      <xdr:rowOff>94343</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4342765" y="10488023"/>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71862</xdr:rowOff>
    </xdr:from>
    <xdr:ext cx="762000" cy="259045"/>
    <xdr:sp macro="" textlink="">
      <xdr:nvSpPr>
        <xdr:cNvPr id="187" name="扶助費最大値テキスト">
          <a:extLst>
            <a:ext uri="{FF2B5EF4-FFF2-40B4-BE49-F238E27FC236}">
              <a16:creationId xmlns:a16="http://schemas.microsoft.com/office/drawing/2014/main" id="{00000000-0008-0000-0400-0000BB000000}"/>
            </a:ext>
          </a:extLst>
        </xdr:cNvPr>
        <xdr:cNvSpPr txBox="1"/>
      </xdr:nvSpPr>
      <xdr:spPr>
        <a:xfrm>
          <a:off x="4503420" y="8789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156935</xdr:rowOff>
    </xdr:from>
    <xdr:to>
      <xdr:col>24</xdr:col>
      <xdr:colOff>114300</xdr:colOff>
      <xdr:row>53</xdr:row>
      <xdr:rowOff>156935</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4342765" y="9041855"/>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97065</xdr:rowOff>
    </xdr:from>
    <xdr:to>
      <xdr:col>24</xdr:col>
      <xdr:colOff>25400</xdr:colOff>
      <xdr:row>59</xdr:row>
      <xdr:rowOff>107950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654425" y="9987825"/>
          <a:ext cx="760095"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5642</xdr:rowOff>
    </xdr:from>
    <xdr:ext cx="762000" cy="259045"/>
    <xdr:sp macro="" textlink="">
      <xdr:nvSpPr>
        <xdr:cNvPr id="190" name="扶助費平均値テキスト">
          <a:extLst>
            <a:ext uri="{FF2B5EF4-FFF2-40B4-BE49-F238E27FC236}">
              <a16:creationId xmlns:a16="http://schemas.microsoft.com/office/drawing/2014/main" id="{00000000-0008-0000-0400-0000BE000000}"/>
            </a:ext>
          </a:extLst>
        </xdr:cNvPr>
        <xdr:cNvSpPr txBox="1"/>
      </xdr:nvSpPr>
      <xdr:spPr>
        <a:xfrm>
          <a:off x="4503420" y="95611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160565</xdr:rowOff>
    </xdr:from>
    <xdr:to>
      <xdr:col>24</xdr:col>
      <xdr:colOff>76200</xdr:colOff>
      <xdr:row>58</xdr:row>
      <xdr:rowOff>90715</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4380865" y="9716045"/>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83457</xdr:rowOff>
    </xdr:from>
    <xdr:to>
      <xdr:col>19</xdr:col>
      <xdr:colOff>187325</xdr:colOff>
      <xdr:row>59</xdr:row>
      <xdr:rowOff>107950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841625" y="9806577"/>
          <a:ext cx="812800" cy="192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127907</xdr:rowOff>
    </xdr:from>
    <xdr:to>
      <xdr:col>20</xdr:col>
      <xdr:colOff>38100</xdr:colOff>
      <xdr:row>58</xdr:row>
      <xdr:rowOff>58057</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611245" y="9683387"/>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68234</xdr:rowOff>
    </xdr:from>
    <xdr:ext cx="7366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3298190" y="94560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156935</xdr:rowOff>
    </xdr:from>
    <xdr:to>
      <xdr:col>15</xdr:col>
      <xdr:colOff>98425</xdr:colOff>
      <xdr:row>58</xdr:row>
      <xdr:rowOff>83457</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2021205" y="9712415"/>
          <a:ext cx="820420" cy="94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95250</xdr:rowOff>
    </xdr:from>
    <xdr:to>
      <xdr:col>15</xdr:col>
      <xdr:colOff>149225</xdr:colOff>
      <xdr:row>58</xdr:row>
      <xdr:rowOff>25400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790825" y="96507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35577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2494915"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113393</xdr:rowOff>
    </xdr:from>
    <xdr:to>
      <xdr:col>11</xdr:col>
      <xdr:colOff>9525</xdr:colOff>
      <xdr:row>57</xdr:row>
      <xdr:rowOff>156935</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1217930" y="9668873"/>
          <a:ext cx="803275"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73478</xdr:rowOff>
    </xdr:from>
    <xdr:to>
      <xdr:col>11</xdr:col>
      <xdr:colOff>60325</xdr:colOff>
      <xdr:row>58</xdr:row>
      <xdr:rowOff>3628</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1987550" y="9628958"/>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13805</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674495" y="940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51707</xdr:rowOff>
    </xdr:from>
    <xdr:to>
      <xdr:col>6</xdr:col>
      <xdr:colOff>171450</xdr:colOff>
      <xdr:row>57</xdr:row>
      <xdr:rowOff>153307</xdr:rowOff>
    </xdr:to>
    <xdr:sp macro="" textlink="">
      <xdr:nvSpPr>
        <xdr:cNvPr id="201" name="フローチャート: 判断 200">
          <a:extLst>
            <a:ext uri="{FF2B5EF4-FFF2-40B4-BE49-F238E27FC236}">
              <a16:creationId xmlns:a16="http://schemas.microsoft.com/office/drawing/2014/main" id="{00000000-0008-0000-0400-0000C9000000}"/>
            </a:ext>
          </a:extLst>
        </xdr:cNvPr>
        <xdr:cNvSpPr/>
      </xdr:nvSpPr>
      <xdr:spPr>
        <a:xfrm>
          <a:off x="1167130" y="9607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163484</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871220" y="9383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4215765"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3463290"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2642870"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831975"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019175"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46265</xdr:rowOff>
    </xdr:from>
    <xdr:to>
      <xdr:col>24</xdr:col>
      <xdr:colOff>76200</xdr:colOff>
      <xdr:row>59</xdr:row>
      <xdr:rowOff>147865</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4380865" y="9937025"/>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18342</xdr:rowOff>
    </xdr:from>
    <xdr:ext cx="762000" cy="259045"/>
    <xdr:sp macro="" textlink="">
      <xdr:nvSpPr>
        <xdr:cNvPr id="209" name="扶助費該当値テキスト">
          <a:extLst>
            <a:ext uri="{FF2B5EF4-FFF2-40B4-BE49-F238E27FC236}">
              <a16:creationId xmlns:a16="http://schemas.microsoft.com/office/drawing/2014/main" id="{00000000-0008-0000-0400-0000D1000000}"/>
            </a:ext>
          </a:extLst>
        </xdr:cNvPr>
        <xdr:cNvSpPr txBox="1"/>
      </xdr:nvSpPr>
      <xdr:spPr>
        <a:xfrm>
          <a:off x="4503420" y="9909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57150</xdr:rowOff>
    </xdr:from>
    <xdr:to>
      <xdr:col>20</xdr:col>
      <xdr:colOff>38100</xdr:colOff>
      <xdr:row>59</xdr:row>
      <xdr:rowOff>158750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3611245" y="994791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143527</xdr:rowOff>
    </xdr:from>
    <xdr:ext cx="7366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3298190" y="100342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32657</xdr:rowOff>
    </xdr:from>
    <xdr:to>
      <xdr:col>15</xdr:col>
      <xdr:colOff>149225</xdr:colOff>
      <xdr:row>58</xdr:row>
      <xdr:rowOff>134257</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2790825" y="9755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119034</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2494915" y="9842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106135</xdr:rowOff>
    </xdr:from>
    <xdr:to>
      <xdr:col>11</xdr:col>
      <xdr:colOff>60325</xdr:colOff>
      <xdr:row>58</xdr:row>
      <xdr:rowOff>36285</xdr:rowOff>
    </xdr:to>
    <xdr:sp macro="" textlink="">
      <xdr:nvSpPr>
        <xdr:cNvPr id="214" name="楕円 213">
          <a:extLst>
            <a:ext uri="{FF2B5EF4-FFF2-40B4-BE49-F238E27FC236}">
              <a16:creationId xmlns:a16="http://schemas.microsoft.com/office/drawing/2014/main" id="{00000000-0008-0000-0400-0000D6000000}"/>
            </a:ext>
          </a:extLst>
        </xdr:cNvPr>
        <xdr:cNvSpPr/>
      </xdr:nvSpPr>
      <xdr:spPr>
        <a:xfrm>
          <a:off x="1987550" y="9661615"/>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21062</xdr:rowOff>
    </xdr:from>
    <xdr:ext cx="762000" cy="259045"/>
    <xdr:sp macro="" textlink="">
      <xdr:nvSpPr>
        <xdr:cNvPr id="215" name="テキスト ボックス 214">
          <a:extLst>
            <a:ext uri="{FF2B5EF4-FFF2-40B4-BE49-F238E27FC236}">
              <a16:creationId xmlns:a16="http://schemas.microsoft.com/office/drawing/2014/main" id="{00000000-0008-0000-0400-0000D7000000}"/>
            </a:ext>
          </a:extLst>
        </xdr:cNvPr>
        <xdr:cNvSpPr txBox="1"/>
      </xdr:nvSpPr>
      <xdr:spPr>
        <a:xfrm>
          <a:off x="1674495" y="9744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62593</xdr:rowOff>
    </xdr:from>
    <xdr:to>
      <xdr:col>6</xdr:col>
      <xdr:colOff>171450</xdr:colOff>
      <xdr:row>57</xdr:row>
      <xdr:rowOff>164193</xdr:rowOff>
    </xdr:to>
    <xdr:sp macro="" textlink="">
      <xdr:nvSpPr>
        <xdr:cNvPr id="216" name="楕円 215">
          <a:extLst>
            <a:ext uri="{FF2B5EF4-FFF2-40B4-BE49-F238E27FC236}">
              <a16:creationId xmlns:a16="http://schemas.microsoft.com/office/drawing/2014/main" id="{00000000-0008-0000-0400-0000D8000000}"/>
            </a:ext>
          </a:extLst>
        </xdr:cNvPr>
        <xdr:cNvSpPr/>
      </xdr:nvSpPr>
      <xdr:spPr>
        <a:xfrm>
          <a:off x="1167130" y="9618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148970</xdr:rowOff>
    </xdr:from>
    <xdr:ext cx="762000" cy="259045"/>
    <xdr:sp macro="" textlink="">
      <xdr:nvSpPr>
        <xdr:cNvPr id="217" name="テキスト ボックス 216">
          <a:extLst>
            <a:ext uri="{FF2B5EF4-FFF2-40B4-BE49-F238E27FC236}">
              <a16:creationId xmlns:a16="http://schemas.microsoft.com/office/drawing/2014/main" id="{00000000-0008-0000-0400-0000D9000000}"/>
            </a:ext>
          </a:extLst>
        </xdr:cNvPr>
        <xdr:cNvSpPr txBox="1"/>
      </xdr:nvSpPr>
      <xdr:spPr>
        <a:xfrm>
          <a:off x="871220" y="9704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1383010" y="7948930"/>
          <a:ext cx="4228465"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5624175" y="80124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5624175" y="81991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176115" y="801243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176115" y="819912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651855" y="80124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651855" y="81991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1383010" y="8509000"/>
          <a:ext cx="4228465"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5909290" y="8509000"/>
          <a:ext cx="4886325"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5970885" y="8509000"/>
          <a:ext cx="348424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6008985" y="8818880"/>
          <a:ext cx="4651375"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その他に係る経常収支比率が類似団体平均を</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ポイント上回っているのは、繰出金の増加が主な要因である。上下水道整備など公営企業会計への繰出金のほか、医療費や給付費の増加に伴い国民健康保険事業、介護保険事業、後期高齢者医療事業特別会計への繰出金も多額となっている。</a:t>
          </a:r>
        </a:p>
      </xdr:txBody>
    </xdr:sp>
    <xdr:clientData/>
  </xdr:twoCellAnchor>
  <xdr:oneCellAnchor>
    <xdr:from>
      <xdr:col>62</xdr:col>
      <xdr:colOff>6350</xdr:colOff>
      <xdr:row>49</xdr:row>
      <xdr:rowOff>107950</xdr:rowOff>
    </xdr:from>
    <xdr:ext cx="298543" cy="225703"/>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344910" y="83223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1383010" y="1074166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0926445" y="106032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1383010" y="10422708"/>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0926445" y="1028429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1383010" y="10103757"/>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0926445" y="996534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1383010" y="9784805"/>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0926445" y="96463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1383010" y="9465855"/>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0926445" y="932744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1383010" y="9146903"/>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1" name="テキスト ボックス 240">
          <a:extLst>
            <a:ext uri="{FF2B5EF4-FFF2-40B4-BE49-F238E27FC236}">
              <a16:creationId xmlns:a16="http://schemas.microsoft.com/office/drawing/2014/main" id="{00000000-0008-0000-0400-0000F1000000}"/>
            </a:ext>
          </a:extLst>
        </xdr:cNvPr>
        <xdr:cNvSpPr txBox="1"/>
      </xdr:nvSpPr>
      <xdr:spPr>
        <a:xfrm>
          <a:off x="10926445" y="900849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1383010" y="8827952"/>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3" name="テキスト ボックス 242">
          <a:extLst>
            <a:ext uri="{FF2B5EF4-FFF2-40B4-BE49-F238E27FC236}">
              <a16:creationId xmlns:a16="http://schemas.microsoft.com/office/drawing/2014/main" id="{00000000-0008-0000-0400-0000F3000000}"/>
            </a:ext>
          </a:extLst>
        </xdr:cNvPr>
        <xdr:cNvSpPr txBox="1"/>
      </xdr:nvSpPr>
      <xdr:spPr>
        <a:xfrm>
          <a:off x="10926445" y="868953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1383010" y="850900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0926445" y="837058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6" name="その他グラフ枠">
          <a:extLst>
            <a:ext uri="{FF2B5EF4-FFF2-40B4-BE49-F238E27FC236}">
              <a16:creationId xmlns:a16="http://schemas.microsoft.com/office/drawing/2014/main" id="{00000000-0008-0000-0400-0000F6000000}"/>
            </a:ext>
          </a:extLst>
        </xdr:cNvPr>
        <xdr:cNvSpPr/>
      </xdr:nvSpPr>
      <xdr:spPr>
        <a:xfrm>
          <a:off x="11383010" y="8509000"/>
          <a:ext cx="4228465"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95976</xdr:rowOff>
    </xdr:from>
    <xdr:to>
      <xdr:col>82</xdr:col>
      <xdr:colOff>107950</xdr:colOff>
      <xdr:row>60</xdr:row>
      <xdr:rowOff>169454</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5104110" y="8980896"/>
          <a:ext cx="0" cy="1246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141531</xdr:rowOff>
    </xdr:from>
    <xdr:ext cx="762000" cy="259045"/>
    <xdr:sp macro="" textlink="">
      <xdr:nvSpPr>
        <xdr:cNvPr id="248" name="その他最小値テキスト">
          <a:extLst>
            <a:ext uri="{FF2B5EF4-FFF2-40B4-BE49-F238E27FC236}">
              <a16:creationId xmlns:a16="http://schemas.microsoft.com/office/drawing/2014/main" id="{00000000-0008-0000-0400-0000F8000000}"/>
            </a:ext>
          </a:extLst>
        </xdr:cNvPr>
        <xdr:cNvSpPr txBox="1"/>
      </xdr:nvSpPr>
      <xdr:spPr>
        <a:xfrm>
          <a:off x="15177770" y="10199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169454</xdr:rowOff>
    </xdr:from>
    <xdr:to>
      <xdr:col>82</xdr:col>
      <xdr:colOff>196850</xdr:colOff>
      <xdr:row>60</xdr:row>
      <xdr:rowOff>169454</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015210" y="10227854"/>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10903</xdr:rowOff>
    </xdr:from>
    <xdr:ext cx="762000" cy="259045"/>
    <xdr:sp macro="" textlink="">
      <xdr:nvSpPr>
        <xdr:cNvPr id="250" name="その他最大値テキスト">
          <a:extLst>
            <a:ext uri="{FF2B5EF4-FFF2-40B4-BE49-F238E27FC236}">
              <a16:creationId xmlns:a16="http://schemas.microsoft.com/office/drawing/2014/main" id="{00000000-0008-0000-0400-0000FA000000}"/>
            </a:ext>
          </a:extLst>
        </xdr:cNvPr>
        <xdr:cNvSpPr txBox="1"/>
      </xdr:nvSpPr>
      <xdr:spPr>
        <a:xfrm>
          <a:off x="15177770" y="8728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95976</xdr:rowOff>
    </xdr:from>
    <xdr:to>
      <xdr:col>82</xdr:col>
      <xdr:colOff>196850</xdr:colOff>
      <xdr:row>53</xdr:row>
      <xdr:rowOff>95976</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015210" y="8980896"/>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76381</xdr:rowOff>
    </xdr:from>
    <xdr:to>
      <xdr:col>82</xdr:col>
      <xdr:colOff>107950</xdr:colOff>
      <xdr:row>57</xdr:row>
      <xdr:rowOff>128633</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4334490" y="9631861"/>
          <a:ext cx="76962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76399</xdr:rowOff>
    </xdr:from>
    <xdr:ext cx="762000" cy="259045"/>
    <xdr:sp macro="" textlink="">
      <xdr:nvSpPr>
        <xdr:cNvPr id="253" name="その他平均値テキスト">
          <a:extLst>
            <a:ext uri="{FF2B5EF4-FFF2-40B4-BE49-F238E27FC236}">
              <a16:creationId xmlns:a16="http://schemas.microsoft.com/office/drawing/2014/main" id="{00000000-0008-0000-0400-0000FD000000}"/>
            </a:ext>
          </a:extLst>
        </xdr:cNvPr>
        <xdr:cNvSpPr txBox="1"/>
      </xdr:nvSpPr>
      <xdr:spPr>
        <a:xfrm>
          <a:off x="15177770" y="92965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59872</xdr:rowOff>
    </xdr:from>
    <xdr:to>
      <xdr:col>82</xdr:col>
      <xdr:colOff>158750</xdr:colOff>
      <xdr:row>56</xdr:row>
      <xdr:rowOff>161472</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5053310" y="9447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63319</xdr:rowOff>
    </xdr:from>
    <xdr:to>
      <xdr:col>78</xdr:col>
      <xdr:colOff>69850</xdr:colOff>
      <xdr:row>57</xdr:row>
      <xdr:rowOff>76381</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531215" y="9618799"/>
          <a:ext cx="803275"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46809</xdr:rowOff>
    </xdr:from>
    <xdr:to>
      <xdr:col>78</xdr:col>
      <xdr:colOff>120650</xdr:colOff>
      <xdr:row>56</xdr:row>
      <xdr:rowOff>148409</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283690" y="943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158586</xdr:rowOff>
    </xdr:from>
    <xdr:ext cx="7366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987780" y="92111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4535</xdr:rowOff>
    </xdr:from>
    <xdr:to>
      <xdr:col>73</xdr:col>
      <xdr:colOff>180975</xdr:colOff>
      <xdr:row>57</xdr:row>
      <xdr:rowOff>63319</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2710795" y="9560015"/>
          <a:ext cx="82042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xdr:rowOff>
    </xdr:from>
    <xdr:to>
      <xdr:col>74</xdr:col>
      <xdr:colOff>31750</xdr:colOff>
      <xdr:row>56</xdr:row>
      <xdr:rowOff>109220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480415" y="939546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119397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167360" y="917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156391</xdr:rowOff>
    </xdr:from>
    <xdr:to>
      <xdr:col>69</xdr:col>
      <xdr:colOff>92075</xdr:colOff>
      <xdr:row>57</xdr:row>
      <xdr:rowOff>4535</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a:off x="11890375" y="9544231"/>
          <a:ext cx="820420" cy="15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xdr:rowOff>
    </xdr:from>
    <xdr:to>
      <xdr:col>69</xdr:col>
      <xdr:colOff>142875</xdr:colOff>
      <xdr:row>56</xdr:row>
      <xdr:rowOff>109220</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2659995" y="9395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119397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364085" y="917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166007</xdr:rowOff>
    </xdr:from>
    <xdr:to>
      <xdr:col>65</xdr:col>
      <xdr:colOff>53975</xdr:colOff>
      <xdr:row>56</xdr:row>
      <xdr:rowOff>96157</xdr:rowOff>
    </xdr:to>
    <xdr:sp macro="" textlink="">
      <xdr:nvSpPr>
        <xdr:cNvPr id="264" name="フローチャート: 判断 263">
          <a:extLst>
            <a:ext uri="{FF2B5EF4-FFF2-40B4-BE49-F238E27FC236}">
              <a16:creationId xmlns:a16="http://schemas.microsoft.com/office/drawing/2014/main" id="{00000000-0008-0000-0400-000008010000}"/>
            </a:ext>
          </a:extLst>
        </xdr:cNvPr>
        <xdr:cNvSpPr/>
      </xdr:nvSpPr>
      <xdr:spPr>
        <a:xfrm>
          <a:off x="11856720" y="9386207"/>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106334</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1543665" y="9158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905355"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135735"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332460"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512040"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1701145"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77833</xdr:rowOff>
    </xdr:from>
    <xdr:to>
      <xdr:col>82</xdr:col>
      <xdr:colOff>158750</xdr:colOff>
      <xdr:row>58</xdr:row>
      <xdr:rowOff>7983</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5053310" y="963331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49910</xdr:rowOff>
    </xdr:from>
    <xdr:ext cx="762000" cy="259045"/>
    <xdr:sp macro="" textlink="">
      <xdr:nvSpPr>
        <xdr:cNvPr id="272" name="その他該当値テキスト">
          <a:extLst>
            <a:ext uri="{FF2B5EF4-FFF2-40B4-BE49-F238E27FC236}">
              <a16:creationId xmlns:a16="http://schemas.microsoft.com/office/drawing/2014/main" id="{00000000-0008-0000-0400-000010010000}"/>
            </a:ext>
          </a:extLst>
        </xdr:cNvPr>
        <xdr:cNvSpPr txBox="1"/>
      </xdr:nvSpPr>
      <xdr:spPr>
        <a:xfrm>
          <a:off x="15177770" y="9605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25581</xdr:rowOff>
    </xdr:from>
    <xdr:to>
      <xdr:col>78</xdr:col>
      <xdr:colOff>120650</xdr:colOff>
      <xdr:row>57</xdr:row>
      <xdr:rowOff>127181</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4283690" y="9581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111958</xdr:rowOff>
    </xdr:from>
    <xdr:ext cx="7366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3987780" y="9667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12519</xdr:rowOff>
    </xdr:from>
    <xdr:to>
      <xdr:col>74</xdr:col>
      <xdr:colOff>31750</xdr:colOff>
      <xdr:row>57</xdr:row>
      <xdr:rowOff>114119</xdr:rowOff>
    </xdr:to>
    <xdr:sp macro="" textlink="">
      <xdr:nvSpPr>
        <xdr:cNvPr id="275" name="楕円 274">
          <a:extLst>
            <a:ext uri="{FF2B5EF4-FFF2-40B4-BE49-F238E27FC236}">
              <a16:creationId xmlns:a16="http://schemas.microsoft.com/office/drawing/2014/main" id="{00000000-0008-0000-0400-000013010000}"/>
            </a:ext>
          </a:extLst>
        </xdr:cNvPr>
        <xdr:cNvSpPr/>
      </xdr:nvSpPr>
      <xdr:spPr>
        <a:xfrm>
          <a:off x="13480415" y="9567999"/>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98896</xdr:rowOff>
    </xdr:from>
    <xdr:ext cx="762000" cy="259045"/>
    <xdr:sp macro="" textlink="">
      <xdr:nvSpPr>
        <xdr:cNvPr id="276" name="テキスト ボックス 275">
          <a:extLst>
            <a:ext uri="{FF2B5EF4-FFF2-40B4-BE49-F238E27FC236}">
              <a16:creationId xmlns:a16="http://schemas.microsoft.com/office/drawing/2014/main" id="{00000000-0008-0000-0400-000014010000}"/>
            </a:ext>
          </a:extLst>
        </xdr:cNvPr>
        <xdr:cNvSpPr txBox="1"/>
      </xdr:nvSpPr>
      <xdr:spPr>
        <a:xfrm>
          <a:off x="13167360" y="9654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125185</xdr:rowOff>
    </xdr:from>
    <xdr:to>
      <xdr:col>69</xdr:col>
      <xdr:colOff>142875</xdr:colOff>
      <xdr:row>57</xdr:row>
      <xdr:rowOff>55335</xdr:rowOff>
    </xdr:to>
    <xdr:sp macro="" textlink="">
      <xdr:nvSpPr>
        <xdr:cNvPr id="277" name="楕円 276">
          <a:extLst>
            <a:ext uri="{FF2B5EF4-FFF2-40B4-BE49-F238E27FC236}">
              <a16:creationId xmlns:a16="http://schemas.microsoft.com/office/drawing/2014/main" id="{00000000-0008-0000-0400-000015010000}"/>
            </a:ext>
          </a:extLst>
        </xdr:cNvPr>
        <xdr:cNvSpPr/>
      </xdr:nvSpPr>
      <xdr:spPr>
        <a:xfrm>
          <a:off x="12659995" y="95130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40112</xdr:rowOff>
    </xdr:from>
    <xdr:ext cx="762000" cy="259045"/>
    <xdr:sp macro="" textlink="">
      <xdr:nvSpPr>
        <xdr:cNvPr id="278" name="テキスト ボックス 277">
          <a:extLst>
            <a:ext uri="{FF2B5EF4-FFF2-40B4-BE49-F238E27FC236}">
              <a16:creationId xmlns:a16="http://schemas.microsoft.com/office/drawing/2014/main" id="{00000000-0008-0000-0400-000016010000}"/>
            </a:ext>
          </a:extLst>
        </xdr:cNvPr>
        <xdr:cNvSpPr txBox="1"/>
      </xdr:nvSpPr>
      <xdr:spPr>
        <a:xfrm>
          <a:off x="12364085" y="9595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105591</xdr:rowOff>
    </xdr:from>
    <xdr:to>
      <xdr:col>65</xdr:col>
      <xdr:colOff>53975</xdr:colOff>
      <xdr:row>57</xdr:row>
      <xdr:rowOff>35741</xdr:rowOff>
    </xdr:to>
    <xdr:sp macro="" textlink="">
      <xdr:nvSpPr>
        <xdr:cNvPr id="279" name="楕円 278">
          <a:extLst>
            <a:ext uri="{FF2B5EF4-FFF2-40B4-BE49-F238E27FC236}">
              <a16:creationId xmlns:a16="http://schemas.microsoft.com/office/drawing/2014/main" id="{00000000-0008-0000-0400-000017010000}"/>
            </a:ext>
          </a:extLst>
        </xdr:cNvPr>
        <xdr:cNvSpPr/>
      </xdr:nvSpPr>
      <xdr:spPr>
        <a:xfrm>
          <a:off x="11856720" y="9493431"/>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20518</xdr:rowOff>
    </xdr:from>
    <xdr:ext cx="762000" cy="259045"/>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1543665" y="9575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1383010" y="4596130"/>
          <a:ext cx="4228465"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5624175" y="46596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5624175" y="48463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176115" y="465963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176115" y="484632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651855" y="46596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651855" y="48463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1383010" y="5156200"/>
          <a:ext cx="4228465"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5909290" y="5156200"/>
          <a:ext cx="4886325"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5970885" y="5156200"/>
          <a:ext cx="348424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6008985" y="5466080"/>
          <a:ext cx="4651375"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補助費等に係る経常収支比率が類似団体平均を</a:t>
          </a:r>
          <a:r>
            <a:rPr kumimoji="1" lang="en-US" altLang="ja-JP" sz="1300">
              <a:latin typeface="ＭＳ Ｐゴシック" panose="020B0600070205080204" pitchFamily="50" charset="-128"/>
              <a:ea typeface="ＭＳ Ｐゴシック" panose="020B0600070205080204" pitchFamily="50" charset="-128"/>
            </a:rPr>
            <a:t>4.3</a:t>
          </a:r>
          <a:r>
            <a:rPr kumimoji="1" lang="ja-JP" altLang="en-US" sz="1300">
              <a:latin typeface="ＭＳ Ｐゴシック" panose="020B0600070205080204" pitchFamily="50" charset="-128"/>
              <a:ea typeface="ＭＳ Ｐゴシック" panose="020B0600070205080204" pitchFamily="50" charset="-128"/>
            </a:rPr>
            <a:t>ポイント上回っている要因は、一部事務組合に対する負担金が多額になっているためで、特に、常備消防やごみ処理施設などの維持管理費及び公債費に充てる負担金が大きい。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今後は、ほぼ横ばいで推移するものと見込んでいる。</a:t>
          </a:r>
        </a:p>
      </xdr:txBody>
    </xdr:sp>
    <xdr:clientData/>
  </xdr:twoCellAnchor>
  <xdr:oneCellAnchor>
    <xdr:from>
      <xdr:col>62</xdr:col>
      <xdr:colOff>6350</xdr:colOff>
      <xdr:row>29</xdr:row>
      <xdr:rowOff>107950</xdr:rowOff>
    </xdr:from>
    <xdr:ext cx="298543" cy="225703"/>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344910" y="49695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1383010" y="738886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0926445" y="72504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1383010" y="694309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0926445" y="6804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1383010" y="649732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8" name="テキスト ボックス 297">
          <a:extLst>
            <a:ext uri="{FF2B5EF4-FFF2-40B4-BE49-F238E27FC236}">
              <a16:creationId xmlns:a16="http://schemas.microsoft.com/office/drawing/2014/main" id="{00000000-0008-0000-0400-00002A010000}"/>
            </a:ext>
          </a:extLst>
        </xdr:cNvPr>
        <xdr:cNvSpPr txBox="1"/>
      </xdr:nvSpPr>
      <xdr:spPr>
        <a:xfrm>
          <a:off x="10926445" y="635890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1383010" y="604774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0" name="テキスト ボックス 299">
          <a:extLst>
            <a:ext uri="{FF2B5EF4-FFF2-40B4-BE49-F238E27FC236}">
              <a16:creationId xmlns:a16="http://schemas.microsoft.com/office/drawing/2014/main" id="{00000000-0008-0000-0400-00002C010000}"/>
            </a:ext>
          </a:extLst>
        </xdr:cNvPr>
        <xdr:cNvSpPr txBox="1"/>
      </xdr:nvSpPr>
      <xdr:spPr>
        <a:xfrm>
          <a:off x="10926445" y="59093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1383010" y="560197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2" name="テキスト ボックス 301">
          <a:extLst>
            <a:ext uri="{FF2B5EF4-FFF2-40B4-BE49-F238E27FC236}">
              <a16:creationId xmlns:a16="http://schemas.microsoft.com/office/drawing/2014/main" id="{00000000-0008-0000-0400-00002E010000}"/>
            </a:ext>
          </a:extLst>
        </xdr:cNvPr>
        <xdr:cNvSpPr txBox="1"/>
      </xdr:nvSpPr>
      <xdr:spPr>
        <a:xfrm>
          <a:off x="10926445" y="546355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1383010" y="515620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id="{00000000-0008-0000-0400-000030010000}"/>
            </a:ext>
          </a:extLst>
        </xdr:cNvPr>
        <xdr:cNvSpPr/>
      </xdr:nvSpPr>
      <xdr:spPr>
        <a:xfrm>
          <a:off x="11383010" y="5156200"/>
          <a:ext cx="4228465"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83566</xdr:rowOff>
    </xdr:from>
    <xdr:to>
      <xdr:col>82</xdr:col>
      <xdr:colOff>107950</xdr:colOff>
      <xdr:row>39</xdr:row>
      <xdr:rowOff>161290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5104110" y="5615686"/>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133367</xdr:rowOff>
    </xdr:from>
    <xdr:ext cx="762000" cy="259045"/>
    <xdr:sp macro="" textlink="">
      <xdr:nvSpPr>
        <xdr:cNvPr id="306" name="補助費等最小値テキスト">
          <a:extLst>
            <a:ext uri="{FF2B5EF4-FFF2-40B4-BE49-F238E27FC236}">
              <a16:creationId xmlns:a16="http://schemas.microsoft.com/office/drawing/2014/main" id="{00000000-0008-0000-0400-000032010000}"/>
            </a:ext>
          </a:extLst>
        </xdr:cNvPr>
        <xdr:cNvSpPr txBox="1"/>
      </xdr:nvSpPr>
      <xdr:spPr>
        <a:xfrm>
          <a:off x="15177770" y="667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161290</xdr:rowOff>
    </xdr:from>
    <xdr:to>
      <xdr:col>82</xdr:col>
      <xdr:colOff>196850</xdr:colOff>
      <xdr:row>39</xdr:row>
      <xdr:rowOff>161290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5015210" y="6699250"/>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169943</xdr:rowOff>
    </xdr:from>
    <xdr:ext cx="762000" cy="259045"/>
    <xdr:sp macro="" textlink="">
      <xdr:nvSpPr>
        <xdr:cNvPr id="308" name="補助費等最大値テキスト">
          <a:extLst>
            <a:ext uri="{FF2B5EF4-FFF2-40B4-BE49-F238E27FC236}">
              <a16:creationId xmlns:a16="http://schemas.microsoft.com/office/drawing/2014/main" id="{00000000-0008-0000-0400-000034010000}"/>
            </a:ext>
          </a:extLst>
        </xdr:cNvPr>
        <xdr:cNvSpPr txBox="1"/>
      </xdr:nvSpPr>
      <xdr:spPr>
        <a:xfrm>
          <a:off x="15177770" y="5366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83566</xdr:rowOff>
    </xdr:from>
    <xdr:to>
      <xdr:col>82</xdr:col>
      <xdr:colOff>196850</xdr:colOff>
      <xdr:row>33</xdr:row>
      <xdr:rowOff>83566</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015210" y="5615686"/>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78994</xdr:rowOff>
    </xdr:from>
    <xdr:to>
      <xdr:col>82</xdr:col>
      <xdr:colOff>107950</xdr:colOff>
      <xdr:row>37</xdr:row>
      <xdr:rowOff>124714</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4334490" y="6281674"/>
          <a:ext cx="76962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19575</xdr:rowOff>
    </xdr:from>
    <xdr:ext cx="762000" cy="259045"/>
    <xdr:sp macro="" textlink="">
      <xdr:nvSpPr>
        <xdr:cNvPr id="311" name="補助費等平均値テキスト">
          <a:extLst>
            <a:ext uri="{FF2B5EF4-FFF2-40B4-BE49-F238E27FC236}">
              <a16:creationId xmlns:a16="http://schemas.microsoft.com/office/drawing/2014/main" id="{00000000-0008-0000-0400-000037010000}"/>
            </a:ext>
          </a:extLst>
        </xdr:cNvPr>
        <xdr:cNvSpPr txBox="1"/>
      </xdr:nvSpPr>
      <xdr:spPr>
        <a:xfrm>
          <a:off x="15177770" y="58869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3048</xdr:rowOff>
    </xdr:from>
    <xdr:to>
      <xdr:col>82</xdr:col>
      <xdr:colOff>158750</xdr:colOff>
      <xdr:row>36</xdr:row>
      <xdr:rowOff>104648</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5053310" y="6038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110998</xdr:rowOff>
    </xdr:from>
    <xdr:to>
      <xdr:col>78</xdr:col>
      <xdr:colOff>69850</xdr:colOff>
      <xdr:row>37</xdr:row>
      <xdr:rowOff>124714</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531215" y="6313678"/>
          <a:ext cx="803275"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160782</xdr:rowOff>
    </xdr:from>
    <xdr:to>
      <xdr:col>78</xdr:col>
      <xdr:colOff>120650</xdr:colOff>
      <xdr:row>36</xdr:row>
      <xdr:rowOff>90932</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283690" y="602818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101109</xdr:rowOff>
    </xdr:from>
    <xdr:ext cx="7366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987780" y="5800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106426</xdr:rowOff>
    </xdr:from>
    <xdr:to>
      <xdr:col>73</xdr:col>
      <xdr:colOff>180975</xdr:colOff>
      <xdr:row>37</xdr:row>
      <xdr:rowOff>110998</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2710795" y="6309106"/>
          <a:ext cx="82042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151638</xdr:rowOff>
    </xdr:from>
    <xdr:to>
      <xdr:col>74</xdr:col>
      <xdr:colOff>31750</xdr:colOff>
      <xdr:row>36</xdr:row>
      <xdr:rowOff>81788</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480415" y="6019038"/>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91965</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167360" y="5791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88138</xdr:rowOff>
    </xdr:from>
    <xdr:to>
      <xdr:col>69</xdr:col>
      <xdr:colOff>92075</xdr:colOff>
      <xdr:row>37</xdr:row>
      <xdr:rowOff>106426</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1890375" y="6290818"/>
          <a:ext cx="82042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16764</xdr:rowOff>
    </xdr:from>
    <xdr:to>
      <xdr:col>69</xdr:col>
      <xdr:colOff>142875</xdr:colOff>
      <xdr:row>36</xdr:row>
      <xdr:rowOff>118364</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2659995" y="605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128541</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364085" y="5828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169926</xdr:rowOff>
    </xdr:from>
    <xdr:to>
      <xdr:col>65</xdr:col>
      <xdr:colOff>53975</xdr:colOff>
      <xdr:row>36</xdr:row>
      <xdr:rowOff>100076</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1856720" y="6037326"/>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110253</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1543665" y="5810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905355"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135735"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332460"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512040"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1701145"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28194</xdr:rowOff>
    </xdr:from>
    <xdr:to>
      <xdr:col>82</xdr:col>
      <xdr:colOff>158750</xdr:colOff>
      <xdr:row>37</xdr:row>
      <xdr:rowOff>129794</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5053310" y="6230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271</xdr:rowOff>
    </xdr:from>
    <xdr:ext cx="762000" cy="259045"/>
    <xdr:sp macro="" textlink="">
      <xdr:nvSpPr>
        <xdr:cNvPr id="330" name="補助費等該当値テキスト">
          <a:extLst>
            <a:ext uri="{FF2B5EF4-FFF2-40B4-BE49-F238E27FC236}">
              <a16:creationId xmlns:a16="http://schemas.microsoft.com/office/drawing/2014/main" id="{00000000-0008-0000-0400-00004A010000}"/>
            </a:ext>
          </a:extLst>
        </xdr:cNvPr>
        <xdr:cNvSpPr txBox="1"/>
      </xdr:nvSpPr>
      <xdr:spPr>
        <a:xfrm>
          <a:off x="15177770" y="6202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73914</xdr:rowOff>
    </xdr:from>
    <xdr:to>
      <xdr:col>78</xdr:col>
      <xdr:colOff>120650</xdr:colOff>
      <xdr:row>38</xdr:row>
      <xdr:rowOff>4064</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4283690" y="627659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160291</xdr:rowOff>
    </xdr:from>
    <xdr:ext cx="7366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3987780" y="6362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60198</xdr:rowOff>
    </xdr:from>
    <xdr:to>
      <xdr:col>74</xdr:col>
      <xdr:colOff>31750</xdr:colOff>
      <xdr:row>37</xdr:row>
      <xdr:rowOff>161798</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3480415" y="6262878"/>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146575</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3167360" y="634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55626</xdr:rowOff>
    </xdr:from>
    <xdr:to>
      <xdr:col>69</xdr:col>
      <xdr:colOff>142875</xdr:colOff>
      <xdr:row>37</xdr:row>
      <xdr:rowOff>157226</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2659995" y="6258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142003</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2364085" y="6344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37338</xdr:rowOff>
    </xdr:from>
    <xdr:to>
      <xdr:col>65</xdr:col>
      <xdr:colOff>53975</xdr:colOff>
      <xdr:row>37</xdr:row>
      <xdr:rowOff>138938</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1856720" y="6240018"/>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123715</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1543665" y="6326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10565" y="11301730"/>
          <a:ext cx="4228465"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4936490" y="11365230"/>
          <a:ext cx="1402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4936490" y="11551920"/>
          <a:ext cx="1402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6486525" y="1136523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6486525" y="1155192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962265" y="113652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962265" y="115519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10565" y="11861800"/>
          <a:ext cx="4228465"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234940" y="11861800"/>
          <a:ext cx="4871085"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298440" y="11861800"/>
          <a:ext cx="347662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5319395" y="12171680"/>
          <a:ext cx="4651375"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計画的な市債発行により公債費は減少傾向にあり、経常収支比率は類似団体平均を</a:t>
          </a:r>
          <a:r>
            <a:rPr kumimoji="1" lang="en-US" altLang="ja-JP" sz="1300">
              <a:latin typeface="ＭＳ Ｐゴシック" panose="020B0600070205080204" pitchFamily="50" charset="-128"/>
              <a:ea typeface="ＭＳ Ｐゴシック" panose="020B0600070205080204" pitchFamily="50" charset="-128"/>
            </a:rPr>
            <a:t>6.2</a:t>
          </a:r>
          <a:r>
            <a:rPr kumimoji="1" lang="ja-JP" altLang="en-US" sz="1300">
              <a:latin typeface="ＭＳ Ｐゴシック" panose="020B0600070205080204" pitchFamily="50" charset="-128"/>
              <a:ea typeface="ＭＳ Ｐゴシック" panose="020B0600070205080204" pitchFamily="50" charset="-128"/>
            </a:rPr>
            <a:t>ポイント下回っている。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明倫学区小中一貫教育校建設や看護師養成所建設などの大型施設整備や老朽化した公共施設の改修の実施に伴い、市債残高及び公債費は増加していくことが見込まれるが、「中期財政計画」に基づき市債の発行を交付税措置のあるものなど必要最小限に抑制し、健全な財政運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672465" y="116751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10565" y="1409446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36855" y="139560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10565" y="1372489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36855" y="1358266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10565" y="1335151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36855" y="1321309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10565" y="1297813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36855" y="1283971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10565" y="1260475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36855" y="1246633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10565" y="1223518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36855" y="1209295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10565" y="1186180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10565" y="11861800"/>
          <a:ext cx="4228465"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14605</xdr:rowOff>
    </xdr:from>
    <xdr:to>
      <xdr:col>24</xdr:col>
      <xdr:colOff>25400</xdr:colOff>
      <xdr:row>80</xdr:row>
      <xdr:rowOff>56514</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414520" y="12419965"/>
          <a:ext cx="0" cy="1047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28591</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503420" y="13439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56514</xdr:rowOff>
    </xdr:from>
    <xdr:to>
      <xdr:col>24</xdr:col>
      <xdr:colOff>114300</xdr:colOff>
      <xdr:row>80</xdr:row>
      <xdr:rowOff>56514</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342765" y="13467714"/>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100982</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503420" y="1217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14605</xdr:rowOff>
    </xdr:from>
    <xdr:to>
      <xdr:col>24</xdr:col>
      <xdr:colOff>114300</xdr:colOff>
      <xdr:row>74</xdr:row>
      <xdr:rowOff>14605</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342765" y="12419965"/>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73660</xdr:rowOff>
    </xdr:from>
    <xdr:to>
      <xdr:col>24</xdr:col>
      <xdr:colOff>25400</xdr:colOff>
      <xdr:row>74</xdr:row>
      <xdr:rowOff>79375</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654425" y="12479020"/>
          <a:ext cx="760095"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113047</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503420" y="12518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140970</xdr:rowOff>
    </xdr:from>
    <xdr:to>
      <xdr:col>24</xdr:col>
      <xdr:colOff>76200</xdr:colOff>
      <xdr:row>75</xdr:row>
      <xdr:rowOff>71120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380865" y="12546330"/>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79375</xdr:rowOff>
    </xdr:from>
    <xdr:to>
      <xdr:col>19</xdr:col>
      <xdr:colOff>187325</xdr:colOff>
      <xdr:row>74</xdr:row>
      <xdr:rowOff>79375</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2841625" y="12484735"/>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142875</xdr:rowOff>
    </xdr:from>
    <xdr:to>
      <xdr:col>20</xdr:col>
      <xdr:colOff>38100</xdr:colOff>
      <xdr:row>75</xdr:row>
      <xdr:rowOff>73025</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611245" y="12548235"/>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57802</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298190" y="12630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79375</xdr:rowOff>
    </xdr:from>
    <xdr:to>
      <xdr:col>15</xdr:col>
      <xdr:colOff>98425</xdr:colOff>
      <xdr:row>74</xdr:row>
      <xdr:rowOff>113665</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2021205" y="12484735"/>
          <a:ext cx="82042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142875</xdr:rowOff>
    </xdr:from>
    <xdr:to>
      <xdr:col>15</xdr:col>
      <xdr:colOff>149225</xdr:colOff>
      <xdr:row>75</xdr:row>
      <xdr:rowOff>73025</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2790825" y="125482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57802</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494915" y="1263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113665</xdr:rowOff>
    </xdr:from>
    <xdr:to>
      <xdr:col>11</xdr:col>
      <xdr:colOff>9525</xdr:colOff>
      <xdr:row>74</xdr:row>
      <xdr:rowOff>127000</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1217930" y="12519025"/>
          <a:ext cx="803275"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146685</xdr:rowOff>
    </xdr:from>
    <xdr:to>
      <xdr:col>11</xdr:col>
      <xdr:colOff>60325</xdr:colOff>
      <xdr:row>75</xdr:row>
      <xdr:rowOff>76835</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1987550" y="12552045"/>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61612</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674495" y="12634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148590</xdr:rowOff>
    </xdr:from>
    <xdr:to>
      <xdr:col>6</xdr:col>
      <xdr:colOff>171450</xdr:colOff>
      <xdr:row>75</xdr:row>
      <xdr:rowOff>78740</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167130" y="125539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63517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871220" y="12636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215765"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463290"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642870"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831975"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019175"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22860</xdr:rowOff>
    </xdr:from>
    <xdr:to>
      <xdr:col>24</xdr:col>
      <xdr:colOff>76200</xdr:colOff>
      <xdr:row>74</xdr:row>
      <xdr:rowOff>124460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380865" y="1242822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102887</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503420" y="1234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28575</xdr:rowOff>
    </xdr:from>
    <xdr:to>
      <xdr:col>20</xdr:col>
      <xdr:colOff>38100</xdr:colOff>
      <xdr:row>74</xdr:row>
      <xdr:rowOff>130175</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611245" y="12433935"/>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140352</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298190" y="122104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28575</xdr:rowOff>
    </xdr:from>
    <xdr:to>
      <xdr:col>15</xdr:col>
      <xdr:colOff>149225</xdr:colOff>
      <xdr:row>74</xdr:row>
      <xdr:rowOff>130175</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2790825" y="1243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140352</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494915" y="12210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62865</xdr:rowOff>
    </xdr:from>
    <xdr:to>
      <xdr:col>11</xdr:col>
      <xdr:colOff>60325</xdr:colOff>
      <xdr:row>74</xdr:row>
      <xdr:rowOff>164465</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1987550" y="12468225"/>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3192</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674495" y="12240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76200</xdr:rowOff>
    </xdr:from>
    <xdr:to>
      <xdr:col>6</xdr:col>
      <xdr:colOff>171450</xdr:colOff>
      <xdr:row>75</xdr:row>
      <xdr:rowOff>6350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167130" y="124815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16527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871220" y="1225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1383010" y="11301730"/>
          <a:ext cx="4228465"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5624175" y="113652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5624175" y="115519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176115" y="1136523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176115" y="1155192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651855" y="113652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651855" y="115519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1383010" y="11861800"/>
          <a:ext cx="4228465"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5909290" y="11861800"/>
          <a:ext cx="4886325"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5970885" y="11861800"/>
          <a:ext cx="348424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6008985" y="12171680"/>
          <a:ext cx="4651375"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常備消防、ごみ処理などを行う一部事務組合への負担金（補助費等）が多額となっていることや、豪雪地帯に位置することから係る除排雪経費（維持補修費）などが大きな要因となり、類似団体平均を</a:t>
          </a:r>
          <a:r>
            <a:rPr kumimoji="1" lang="en-US" altLang="ja-JP" sz="1300">
              <a:latin typeface="ＭＳ Ｐゴシック" panose="020B0600070205080204" pitchFamily="50" charset="-128"/>
              <a:ea typeface="ＭＳ Ｐゴシック" panose="020B0600070205080204" pitchFamily="50" charset="-128"/>
            </a:rPr>
            <a:t>6.4</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また、義務的経費（人件費、公債費、扶助費）については類似団体平均を下回っているものの、扶助費については増加傾向にある。</a:t>
          </a: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344910" y="116751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1383010" y="1409446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0926445" y="139560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1383010" y="1372489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0926445" y="1358266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1383010" y="1335151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0926445" y="1321309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1383010" y="1297813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0926445" y="1283971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1383010" y="1260475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0926445" y="1246633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1383010" y="1223518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0926445" y="1209295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1383010" y="1186180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0926445" y="1172338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a:extLst>
            <a:ext uri="{FF2B5EF4-FFF2-40B4-BE49-F238E27FC236}">
              <a16:creationId xmlns:a16="http://schemas.microsoft.com/office/drawing/2014/main" id="{00000000-0008-0000-0400-0000A9010000}"/>
            </a:ext>
          </a:extLst>
        </xdr:cNvPr>
        <xdr:cNvSpPr/>
      </xdr:nvSpPr>
      <xdr:spPr>
        <a:xfrm>
          <a:off x="11383010" y="11861800"/>
          <a:ext cx="4228465"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31750</xdr:rowOff>
    </xdr:from>
    <xdr:to>
      <xdr:col>82</xdr:col>
      <xdr:colOff>107950</xdr:colOff>
      <xdr:row>80</xdr:row>
      <xdr:rowOff>123189</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5104110" y="12437110"/>
          <a:ext cx="0" cy="1097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95266</xdr:rowOff>
    </xdr:from>
    <xdr:ext cx="762000" cy="259045"/>
    <xdr:sp macro="" textlink="">
      <xdr:nvSpPr>
        <xdr:cNvPr id="427" name="公債費以外最小値テキスト">
          <a:extLst>
            <a:ext uri="{FF2B5EF4-FFF2-40B4-BE49-F238E27FC236}">
              <a16:creationId xmlns:a16="http://schemas.microsoft.com/office/drawing/2014/main" id="{00000000-0008-0000-0400-0000AB010000}"/>
            </a:ext>
          </a:extLst>
        </xdr:cNvPr>
        <xdr:cNvSpPr txBox="1"/>
      </xdr:nvSpPr>
      <xdr:spPr>
        <a:xfrm>
          <a:off x="15177770" y="13506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123189</xdr:rowOff>
    </xdr:from>
    <xdr:to>
      <xdr:col>82</xdr:col>
      <xdr:colOff>196850</xdr:colOff>
      <xdr:row>80</xdr:row>
      <xdr:rowOff>123189</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5015210" y="13534389"/>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118127</xdr:rowOff>
    </xdr:from>
    <xdr:ext cx="762000" cy="259045"/>
    <xdr:sp macro="" textlink="">
      <xdr:nvSpPr>
        <xdr:cNvPr id="429" name="公債費以外最大値テキスト">
          <a:extLst>
            <a:ext uri="{FF2B5EF4-FFF2-40B4-BE49-F238E27FC236}">
              <a16:creationId xmlns:a16="http://schemas.microsoft.com/office/drawing/2014/main" id="{00000000-0008-0000-0400-0000AD010000}"/>
            </a:ext>
          </a:extLst>
        </xdr:cNvPr>
        <xdr:cNvSpPr txBox="1"/>
      </xdr:nvSpPr>
      <xdr:spPr>
        <a:xfrm>
          <a:off x="15177770" y="12188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31750</xdr:rowOff>
    </xdr:from>
    <xdr:to>
      <xdr:col>82</xdr:col>
      <xdr:colOff>196850</xdr:colOff>
      <xdr:row>74</xdr:row>
      <xdr:rowOff>31750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5015210" y="12437110"/>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73661</xdr:rowOff>
    </xdr:from>
    <xdr:to>
      <xdr:col>82</xdr:col>
      <xdr:colOff>107950</xdr:colOff>
      <xdr:row>79</xdr:row>
      <xdr:rowOff>77470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4334490" y="13317221"/>
          <a:ext cx="76962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142257</xdr:rowOff>
    </xdr:from>
    <xdr:ext cx="762000" cy="259045"/>
    <xdr:sp macro="" textlink="">
      <xdr:nvSpPr>
        <xdr:cNvPr id="432" name="公債費以外平均値テキスト">
          <a:extLst>
            <a:ext uri="{FF2B5EF4-FFF2-40B4-BE49-F238E27FC236}">
              <a16:creationId xmlns:a16="http://schemas.microsoft.com/office/drawing/2014/main" id="{00000000-0008-0000-0400-0000B0010000}"/>
            </a:ext>
          </a:extLst>
        </xdr:cNvPr>
        <xdr:cNvSpPr txBox="1"/>
      </xdr:nvSpPr>
      <xdr:spPr>
        <a:xfrm>
          <a:off x="15177770" y="12882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125730</xdr:rowOff>
    </xdr:from>
    <xdr:to>
      <xdr:col>82</xdr:col>
      <xdr:colOff>158750</xdr:colOff>
      <xdr:row>78</xdr:row>
      <xdr:rowOff>55880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053310" y="130340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161289</xdr:rowOff>
    </xdr:from>
    <xdr:to>
      <xdr:col>78</xdr:col>
      <xdr:colOff>69850</xdr:colOff>
      <xdr:row>79</xdr:row>
      <xdr:rowOff>73661</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531215" y="13237209"/>
          <a:ext cx="803275" cy="80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76200</xdr:rowOff>
    </xdr:from>
    <xdr:to>
      <xdr:col>78</xdr:col>
      <xdr:colOff>120650</xdr:colOff>
      <xdr:row>78</xdr:row>
      <xdr:rowOff>6350</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283690" y="129844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16527</xdr:rowOff>
    </xdr:from>
    <xdr:ext cx="7366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987780" y="12757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104139</xdr:rowOff>
    </xdr:from>
    <xdr:to>
      <xdr:col>73</xdr:col>
      <xdr:colOff>180975</xdr:colOff>
      <xdr:row>78</xdr:row>
      <xdr:rowOff>161289</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2710795" y="13180059"/>
          <a:ext cx="82042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480415" y="12908279"/>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107966</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167360" y="12680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39370</xdr:rowOff>
    </xdr:from>
    <xdr:to>
      <xdr:col>69</xdr:col>
      <xdr:colOff>92075</xdr:colOff>
      <xdr:row>78</xdr:row>
      <xdr:rowOff>104139</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a:off x="11890375" y="13115290"/>
          <a:ext cx="82042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34289</xdr:rowOff>
    </xdr:from>
    <xdr:to>
      <xdr:col>69</xdr:col>
      <xdr:colOff>142875</xdr:colOff>
      <xdr:row>77</xdr:row>
      <xdr:rowOff>135889</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659995" y="1294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146066</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364085" y="12719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148589</xdr:rowOff>
    </xdr:from>
    <xdr:to>
      <xdr:col>65</xdr:col>
      <xdr:colOff>53975</xdr:colOff>
      <xdr:row>77</xdr:row>
      <xdr:rowOff>78739</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1856720" y="12889229"/>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88916</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1543665" y="12661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905355"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135735"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332460"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512040"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1701145"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26670</xdr:rowOff>
    </xdr:from>
    <xdr:to>
      <xdr:col>82</xdr:col>
      <xdr:colOff>158750</xdr:colOff>
      <xdr:row>79</xdr:row>
      <xdr:rowOff>128270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053310" y="1327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170197</xdr:rowOff>
    </xdr:from>
    <xdr:ext cx="762000" cy="259045"/>
    <xdr:sp macro="" textlink="">
      <xdr:nvSpPr>
        <xdr:cNvPr id="451" name="公債費以外該当値テキスト">
          <a:extLst>
            <a:ext uri="{FF2B5EF4-FFF2-40B4-BE49-F238E27FC236}">
              <a16:creationId xmlns:a16="http://schemas.microsoft.com/office/drawing/2014/main" id="{00000000-0008-0000-0400-0000C3010000}"/>
            </a:ext>
          </a:extLst>
        </xdr:cNvPr>
        <xdr:cNvSpPr txBox="1"/>
      </xdr:nvSpPr>
      <xdr:spPr>
        <a:xfrm>
          <a:off x="15177770" y="1324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22861</xdr:rowOff>
    </xdr:from>
    <xdr:to>
      <xdr:col>78</xdr:col>
      <xdr:colOff>120650</xdr:colOff>
      <xdr:row>79</xdr:row>
      <xdr:rowOff>124461</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283690" y="13266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109238</xdr:rowOff>
    </xdr:from>
    <xdr:ext cx="7366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987780" y="133527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110489</xdr:rowOff>
    </xdr:from>
    <xdr:to>
      <xdr:col>74</xdr:col>
      <xdr:colOff>31750</xdr:colOff>
      <xdr:row>79</xdr:row>
      <xdr:rowOff>40639</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480415" y="13186409"/>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25416</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167360" y="13268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53339</xdr:rowOff>
    </xdr:from>
    <xdr:to>
      <xdr:col>69</xdr:col>
      <xdr:colOff>142875</xdr:colOff>
      <xdr:row>78</xdr:row>
      <xdr:rowOff>154939</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659995" y="13129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139716</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364085" y="13215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160020</xdr:rowOff>
    </xdr:from>
    <xdr:to>
      <xdr:col>65</xdr:col>
      <xdr:colOff>53975</xdr:colOff>
      <xdr:row>78</xdr:row>
      <xdr:rowOff>90170</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1856720" y="13068300"/>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74947</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1543665" y="13150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0977880" cy="43307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2562840" y="0"/>
          <a:ext cx="2725420" cy="37338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2572365" y="12700"/>
          <a:ext cx="2700020" cy="34798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2585065" y="31750"/>
          <a:ext cx="2667634" cy="31623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山形県新庄市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0599420" y="0"/>
          <a:ext cx="1766570" cy="37338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0624820" y="12700"/>
          <a:ext cx="1722120" cy="34798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0650220" y="31750"/>
          <a:ext cx="1664970" cy="31623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1907540" y="11763375"/>
          <a:ext cx="3738880" cy="25019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410460" y="11801475"/>
          <a:ext cx="1109980" cy="25019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138680" y="11890375"/>
          <a:ext cx="24638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217420" y="11839575"/>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3957320" y="11839575"/>
          <a:ext cx="7874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163060" y="11801475"/>
          <a:ext cx="1109980" cy="25019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1907540" y="1047115"/>
          <a:ext cx="3738880" cy="25019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47115"/>
          <a:ext cx="1173480" cy="112014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11480" y="1161415"/>
          <a:ext cx="1109980" cy="24638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11480" y="1420495"/>
          <a:ext cx="1109980" cy="25019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11480" y="1717675"/>
          <a:ext cx="1109980" cy="62357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73990" y="1221105"/>
          <a:ext cx="16383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59715" y="1670685"/>
          <a:ext cx="0" cy="13589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73990" y="1670685"/>
          <a:ext cx="16383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59715" y="190119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73990" y="2044065"/>
          <a:ext cx="16383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08915" y="1174115"/>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08915" y="14331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1907540" y="1607185"/>
          <a:ext cx="3738880" cy="223647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493520" y="1233805"/>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1907540" y="3843655"/>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224280" y="3705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1907540" y="3470275"/>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224280" y="333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1907540" y="3096895"/>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224280" y="2958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1907540" y="2723515"/>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224280" y="2585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1907540" y="2353945"/>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224280" y="2215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1907540" y="1980565"/>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224280" y="1842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1907540" y="1607185"/>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224280" y="1468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1907540" y="1607185"/>
          <a:ext cx="3738880" cy="223647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101105</xdr:rowOff>
    </xdr:from>
    <xdr:to>
      <xdr:col>29</xdr:col>
      <xdr:colOff>127000</xdr:colOff>
      <xdr:row>20</xdr:row>
      <xdr:rowOff>103987</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4988560" y="2150885"/>
          <a:ext cx="0" cy="13440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76064</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054600" y="3466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103987</xdr:rowOff>
    </xdr:from>
    <xdr:to>
      <xdr:col>30</xdr:col>
      <xdr:colOff>25400</xdr:colOff>
      <xdr:row>20</xdr:row>
      <xdr:rowOff>103987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4899660" y="3494887"/>
          <a:ext cx="15494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16032</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054600" y="189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101105</xdr:rowOff>
    </xdr:from>
    <xdr:to>
      <xdr:col>30</xdr:col>
      <xdr:colOff>25400</xdr:colOff>
      <xdr:row>12</xdr:row>
      <xdr:rowOff>101105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4899660" y="2150885"/>
          <a:ext cx="15494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72022</xdr:rowOff>
    </xdr:from>
    <xdr:to>
      <xdr:col>29</xdr:col>
      <xdr:colOff>127000</xdr:colOff>
      <xdr:row>19</xdr:row>
      <xdr:rowOff>89662</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4409440" y="3295282"/>
          <a:ext cx="579120" cy="176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164406</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054600" y="27171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147879</xdr:rowOff>
    </xdr:from>
    <xdr:to>
      <xdr:col>29</xdr:col>
      <xdr:colOff>177800</xdr:colOff>
      <xdr:row>17</xdr:row>
      <xdr:rowOff>78029</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37760" y="2868219"/>
          <a:ext cx="9398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50826</xdr:rowOff>
    </xdr:from>
    <xdr:to>
      <xdr:col>26</xdr:col>
      <xdr:colOff>50800</xdr:colOff>
      <xdr:row>19</xdr:row>
      <xdr:rowOff>89662</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3802380" y="3274086"/>
          <a:ext cx="607060" cy="388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2540</xdr:rowOff>
    </xdr:from>
    <xdr:to>
      <xdr:col>26</xdr:col>
      <xdr:colOff>101600</xdr:colOff>
      <xdr:row>17</xdr:row>
      <xdr:rowOff>104140</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358640" y="28905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114317</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074160" y="2667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38507</xdr:rowOff>
    </xdr:from>
    <xdr:to>
      <xdr:col>22</xdr:col>
      <xdr:colOff>114300</xdr:colOff>
      <xdr:row>19</xdr:row>
      <xdr:rowOff>50826</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187700" y="3261767"/>
          <a:ext cx="614680" cy="123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11011</xdr:rowOff>
    </xdr:from>
    <xdr:to>
      <xdr:col>22</xdr:col>
      <xdr:colOff>165100</xdr:colOff>
      <xdr:row>17</xdr:row>
      <xdr:rowOff>112611</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3751580" y="28989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122788</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467100" y="2675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38507</xdr:rowOff>
    </xdr:from>
    <xdr:to>
      <xdr:col>18</xdr:col>
      <xdr:colOff>177800</xdr:colOff>
      <xdr:row>19</xdr:row>
      <xdr:rowOff>69634</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565400" y="3261767"/>
          <a:ext cx="622300" cy="311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60287</xdr:rowOff>
    </xdr:from>
    <xdr:to>
      <xdr:col>19</xdr:col>
      <xdr:colOff>38100</xdr:colOff>
      <xdr:row>17</xdr:row>
      <xdr:rowOff>161887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144520" y="2948267"/>
          <a:ext cx="7874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614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852420" y="2720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98069</xdr:rowOff>
    </xdr:from>
    <xdr:to>
      <xdr:col>15</xdr:col>
      <xdr:colOff>101600</xdr:colOff>
      <xdr:row>18</xdr:row>
      <xdr:rowOff>28219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514600" y="2986049"/>
          <a:ext cx="10160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38396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230120" y="2758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33620" y="3866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254500" y="3866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647440" y="3866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017520" y="3866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410460" y="3866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21222</xdr:rowOff>
    </xdr:from>
    <xdr:to>
      <xdr:col>29</xdr:col>
      <xdr:colOff>177800</xdr:colOff>
      <xdr:row>19</xdr:row>
      <xdr:rowOff>122822</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37760" y="3244482"/>
          <a:ext cx="9398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164749</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054600" y="322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38862</xdr:rowOff>
    </xdr:from>
    <xdr:to>
      <xdr:col>26</xdr:col>
      <xdr:colOff>101600</xdr:colOff>
      <xdr:row>19</xdr:row>
      <xdr:rowOff>140462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358640" y="32621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125239</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074160" y="3348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26</xdr:rowOff>
    </xdr:from>
    <xdr:to>
      <xdr:col>22</xdr:col>
      <xdr:colOff>165100</xdr:colOff>
      <xdr:row>19</xdr:row>
      <xdr:rowOff>101626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751580" y="32232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86403</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467100" y="330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159157</xdr:rowOff>
    </xdr:from>
    <xdr:to>
      <xdr:col>19</xdr:col>
      <xdr:colOff>38100</xdr:colOff>
      <xdr:row>19</xdr:row>
      <xdr:rowOff>89307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144520" y="3214777"/>
          <a:ext cx="7874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74084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852420" y="3297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18834</xdr:rowOff>
    </xdr:from>
    <xdr:to>
      <xdr:col>15</xdr:col>
      <xdr:colOff>101600</xdr:colOff>
      <xdr:row>19</xdr:row>
      <xdr:rowOff>120434</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514600" y="32420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105211</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230120" y="3328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1907540" y="4950460"/>
          <a:ext cx="3738880" cy="25019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4950460"/>
          <a:ext cx="1173480" cy="113157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11480" y="5064760"/>
          <a:ext cx="1109980" cy="24638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11480" y="5323840"/>
          <a:ext cx="110998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11480" y="5628640"/>
          <a:ext cx="1109980" cy="63119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73990" y="5124450"/>
          <a:ext cx="16383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59715" y="557784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73990" y="5577840"/>
          <a:ext cx="16383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59715" y="581215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73990" y="5955030"/>
          <a:ext cx="16383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08915" y="5077460"/>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08915" y="53365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1907540" y="5514340"/>
          <a:ext cx="3738880" cy="227457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493520" y="513715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1907540" y="7788910"/>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1907540" y="7335520"/>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224280" y="719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1907540" y="6882130"/>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224280" y="673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1907540" y="6424930"/>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224280" y="6282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1907540" y="5967730"/>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224280" y="5825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1907540" y="5514340"/>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224280" y="537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1907540" y="5514340"/>
          <a:ext cx="3738880" cy="227457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61895</xdr:rowOff>
    </xdr:from>
    <xdr:to>
      <xdr:col>29</xdr:col>
      <xdr:colOff>127000</xdr:colOff>
      <xdr:row>38</xdr:row>
      <xdr:rowOff>5988</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4988560" y="5845475"/>
          <a:ext cx="0" cy="14833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320965</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054600" y="7300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5988</xdr:rowOff>
    </xdr:from>
    <xdr:to>
      <xdr:col>30</xdr:col>
      <xdr:colOff>25400</xdr:colOff>
      <xdr:row>38</xdr:row>
      <xdr:rowOff>5988</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4899660" y="7328808"/>
          <a:ext cx="15494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319722</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054600" y="559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61895</xdr:rowOff>
    </xdr:from>
    <xdr:to>
      <xdr:col>30</xdr:col>
      <xdr:colOff>25400</xdr:colOff>
      <xdr:row>33</xdr:row>
      <xdr:rowOff>61895</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4899660" y="5845475"/>
          <a:ext cx="15494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258459</xdr:rowOff>
    </xdr:from>
    <xdr:to>
      <xdr:col>29</xdr:col>
      <xdr:colOff>127000</xdr:colOff>
      <xdr:row>37</xdr:row>
      <xdr:rowOff>262939</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4409440" y="7238379"/>
          <a:ext cx="579120" cy="44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27658</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054600" y="70075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182581</xdr:rowOff>
    </xdr:from>
    <xdr:to>
      <xdr:col>29</xdr:col>
      <xdr:colOff>177800</xdr:colOff>
      <xdr:row>37</xdr:row>
      <xdr:rowOff>284181</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37760" y="7162501"/>
          <a:ext cx="9398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262939</xdr:rowOff>
    </xdr:from>
    <xdr:to>
      <xdr:col>26</xdr:col>
      <xdr:colOff>50800</xdr:colOff>
      <xdr:row>37</xdr:row>
      <xdr:rowOff>267246</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3802380" y="7242859"/>
          <a:ext cx="607060" cy="43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182330</xdr:rowOff>
    </xdr:from>
    <xdr:to>
      <xdr:col>26</xdr:col>
      <xdr:colOff>101600</xdr:colOff>
      <xdr:row>37</xdr:row>
      <xdr:rowOff>283930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358640" y="71622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122657</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074160" y="6934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262834</xdr:rowOff>
    </xdr:from>
    <xdr:to>
      <xdr:col>22</xdr:col>
      <xdr:colOff>114300</xdr:colOff>
      <xdr:row>37</xdr:row>
      <xdr:rowOff>267246</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3187700" y="7242754"/>
          <a:ext cx="614680" cy="44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180656</xdr:rowOff>
    </xdr:from>
    <xdr:to>
      <xdr:col>22</xdr:col>
      <xdr:colOff>165100</xdr:colOff>
      <xdr:row>37</xdr:row>
      <xdr:rowOff>282256</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3751580" y="71605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120983</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467100" y="693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249296</xdr:rowOff>
    </xdr:from>
    <xdr:to>
      <xdr:col>18</xdr:col>
      <xdr:colOff>177800</xdr:colOff>
      <xdr:row>37</xdr:row>
      <xdr:rowOff>262834</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2565400" y="7229216"/>
          <a:ext cx="622300" cy="135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184159</xdr:rowOff>
    </xdr:from>
    <xdr:to>
      <xdr:col>19</xdr:col>
      <xdr:colOff>38100</xdr:colOff>
      <xdr:row>37</xdr:row>
      <xdr:rowOff>285759</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144520" y="7164079"/>
          <a:ext cx="7874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124486</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852420" y="69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172848</xdr:rowOff>
    </xdr:from>
    <xdr:to>
      <xdr:col>15</xdr:col>
      <xdr:colOff>101600</xdr:colOff>
      <xdr:row>37</xdr:row>
      <xdr:rowOff>274448</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514600" y="71527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113175</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230120" y="692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33620" y="7811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254500" y="7811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647440" y="7811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017520" y="7811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410460" y="7811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207659</xdr:rowOff>
    </xdr:from>
    <xdr:to>
      <xdr:col>29</xdr:col>
      <xdr:colOff>177800</xdr:colOff>
      <xdr:row>37</xdr:row>
      <xdr:rowOff>309259</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37760" y="7187579"/>
          <a:ext cx="9398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141959</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054600" y="7121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212139</xdr:rowOff>
    </xdr:from>
    <xdr:to>
      <xdr:col>26</xdr:col>
      <xdr:colOff>101600</xdr:colOff>
      <xdr:row>37</xdr:row>
      <xdr:rowOff>313739</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358640" y="71920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298516</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074160" y="72784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216446</xdr:rowOff>
    </xdr:from>
    <xdr:to>
      <xdr:col>22</xdr:col>
      <xdr:colOff>165100</xdr:colOff>
      <xdr:row>37</xdr:row>
      <xdr:rowOff>318046</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751580" y="71963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302823</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467100" y="728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212034</xdr:rowOff>
    </xdr:from>
    <xdr:to>
      <xdr:col>19</xdr:col>
      <xdr:colOff>38100</xdr:colOff>
      <xdr:row>37</xdr:row>
      <xdr:rowOff>313634</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144520" y="7191954"/>
          <a:ext cx="7874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298411</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852420" y="7278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198496</xdr:rowOff>
    </xdr:from>
    <xdr:to>
      <xdr:col>15</xdr:col>
      <xdr:colOff>101600</xdr:colOff>
      <xdr:row>37</xdr:row>
      <xdr:rowOff>300096</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514600" y="71784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284873</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230120" y="726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6764000" y="186690"/>
          <a:ext cx="34671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6783050" y="212090"/>
          <a:ext cx="34226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6808450" y="237490"/>
          <a:ext cx="33655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山形県新庄市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1971040" y="901700"/>
          <a:ext cx="12395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36,347
36,015
222.85
17,789,764
17,098,893
687,808
9,460,954
14,700,527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37.5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6329680" y="1676400"/>
          <a:ext cx="3352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9748520" y="869950"/>
          <a:ext cx="1341120" cy="1120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9986010" y="933450"/>
          <a:ext cx="12776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9986010" y="1192530"/>
          <a:ext cx="12776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9831070" y="10439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9885045" y="9969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9885045" y="12560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9908540"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9908540"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29920" y="27965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29920" y="310642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29920" y="34163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670560" y="39128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79756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79756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67640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67640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26822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26822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670560" y="47193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65532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670560" y="69557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467494" y="68173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670560" y="65824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07841" y="644399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670560" y="6209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07841" y="6070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670560" y="58394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07841" y="57010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670560" y="54660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3276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670560" y="50927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9542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670560" y="4719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5809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670560" y="47193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12814</xdr:rowOff>
    </xdr:from>
    <xdr:to>
      <xdr:col>24</xdr:col>
      <xdr:colOff>62865</xdr:colOff>
      <xdr:row>38</xdr:row>
      <xdr:rowOff>70053</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084955" y="5042014"/>
          <a:ext cx="1270" cy="1398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73880</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137660" y="644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70053</xdr:rowOff>
    </xdr:from>
    <xdr:to>
      <xdr:col>24</xdr:col>
      <xdr:colOff>152400</xdr:colOff>
      <xdr:row>38</xdr:row>
      <xdr:rowOff>70053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020820" y="644037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130941</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137660" y="4824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12814</xdr:rowOff>
    </xdr:from>
    <xdr:to>
      <xdr:col>24</xdr:col>
      <xdr:colOff>152400</xdr:colOff>
      <xdr:row>30</xdr:row>
      <xdr:rowOff>12814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020820" y="504201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128130</xdr:rowOff>
    </xdr:from>
    <xdr:to>
      <xdr:col>24</xdr:col>
      <xdr:colOff>63500</xdr:colOff>
      <xdr:row>36</xdr:row>
      <xdr:rowOff>153479</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355340" y="6163170"/>
          <a:ext cx="731520" cy="25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117543</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137660" y="56496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94666</xdr:rowOff>
    </xdr:from>
    <xdr:to>
      <xdr:col>24</xdr:col>
      <xdr:colOff>114300</xdr:colOff>
      <xdr:row>35</xdr:row>
      <xdr:rowOff>24816</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036060" y="579442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120828</xdr:rowOff>
    </xdr:from>
    <xdr:to>
      <xdr:col>19</xdr:col>
      <xdr:colOff>177800</xdr:colOff>
      <xdr:row>36</xdr:row>
      <xdr:rowOff>153479</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565400" y="6155868"/>
          <a:ext cx="789940" cy="32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103962</xdr:rowOff>
    </xdr:from>
    <xdr:to>
      <xdr:col>20</xdr:col>
      <xdr:colOff>38100</xdr:colOff>
      <xdr:row>35</xdr:row>
      <xdr:rowOff>34112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312160" y="580372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50639</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118631" y="5582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119786</xdr:rowOff>
    </xdr:from>
    <xdr:to>
      <xdr:col>15</xdr:col>
      <xdr:colOff>50800</xdr:colOff>
      <xdr:row>36</xdr:row>
      <xdr:rowOff>120828</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1790700" y="6154826"/>
          <a:ext cx="774700" cy="1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106959</xdr:rowOff>
    </xdr:from>
    <xdr:to>
      <xdr:col>15</xdr:col>
      <xdr:colOff>101600</xdr:colOff>
      <xdr:row>35</xdr:row>
      <xdr:rowOff>37109</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514600" y="580671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53636</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343931" y="5585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119786</xdr:rowOff>
    </xdr:from>
    <xdr:to>
      <xdr:col>10</xdr:col>
      <xdr:colOff>114300</xdr:colOff>
      <xdr:row>36</xdr:row>
      <xdr:rowOff>127483</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008380" y="6154826"/>
          <a:ext cx="782320" cy="7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161951</xdr:rowOff>
    </xdr:from>
    <xdr:to>
      <xdr:col>10</xdr:col>
      <xdr:colOff>165100</xdr:colOff>
      <xdr:row>35</xdr:row>
      <xdr:rowOff>92101</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739900" y="586171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108628</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546371" y="5640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4191</xdr:rowOff>
    </xdr:from>
    <xdr:to>
      <xdr:col>6</xdr:col>
      <xdr:colOff>38100</xdr:colOff>
      <xdr:row>35</xdr:row>
      <xdr:rowOff>105791</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965200" y="587159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122318</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771671" y="565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91922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1877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3977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6230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8407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77330</xdr:rowOff>
    </xdr:from>
    <xdr:to>
      <xdr:col>24</xdr:col>
      <xdr:colOff>114300</xdr:colOff>
      <xdr:row>37</xdr:row>
      <xdr:rowOff>7480</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036060" y="61123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55757</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137660" y="6090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102679</xdr:rowOff>
    </xdr:from>
    <xdr:to>
      <xdr:col>20</xdr:col>
      <xdr:colOff>38100</xdr:colOff>
      <xdr:row>37</xdr:row>
      <xdr:rowOff>32829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312160" y="613771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23956</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118631" y="6226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70028</xdr:rowOff>
    </xdr:from>
    <xdr:to>
      <xdr:col>15</xdr:col>
      <xdr:colOff>101600</xdr:colOff>
      <xdr:row>37</xdr:row>
      <xdr:rowOff>178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514600" y="610506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162755</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343931" y="6197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68986</xdr:rowOff>
    </xdr:from>
    <xdr:to>
      <xdr:col>10</xdr:col>
      <xdr:colOff>165100</xdr:colOff>
      <xdr:row>36</xdr:row>
      <xdr:rowOff>170586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739900" y="6104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161713</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546371" y="6196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76683</xdr:rowOff>
    </xdr:from>
    <xdr:to>
      <xdr:col>6</xdr:col>
      <xdr:colOff>38100</xdr:colOff>
      <xdr:row>37</xdr:row>
      <xdr:rowOff>6833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965200" y="611172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169410</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771671" y="6204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670560" y="72656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79756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9756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67640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67640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26822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26822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670560" y="80721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65532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670560" y="10308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467494" y="10170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670560" y="99352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07841" y="979679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670560" y="9561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07841" y="94234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670560" y="91922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07841" y="90538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670560" y="88188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6804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670560" y="84455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3070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670560" y="80721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79337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670560" y="80721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158623</xdr:rowOff>
    </xdr:from>
    <xdr:to>
      <xdr:col>24</xdr:col>
      <xdr:colOff>62865</xdr:colOff>
      <xdr:row>59</xdr:row>
      <xdr:rowOff>5435</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084955" y="8540623"/>
          <a:ext cx="1270" cy="1355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9262</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137660" y="9900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5435</xdr:rowOff>
    </xdr:from>
    <xdr:to>
      <xdr:col>24</xdr:col>
      <xdr:colOff>152400</xdr:colOff>
      <xdr:row>59</xdr:row>
      <xdr:rowOff>5435</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020820" y="98961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105300</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137660" y="8319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158623</xdr:rowOff>
    </xdr:from>
    <xdr:to>
      <xdr:col>24</xdr:col>
      <xdr:colOff>152400</xdr:colOff>
      <xdr:row>50</xdr:row>
      <xdr:rowOff>158623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020820" y="854062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147574</xdr:rowOff>
    </xdr:from>
    <xdr:to>
      <xdr:col>24</xdr:col>
      <xdr:colOff>63500</xdr:colOff>
      <xdr:row>57</xdr:row>
      <xdr:rowOff>59906</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355340" y="9535414"/>
          <a:ext cx="731520" cy="79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101985</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137660" y="91545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79108</xdr:rowOff>
    </xdr:from>
    <xdr:to>
      <xdr:col>24</xdr:col>
      <xdr:colOff>114300</xdr:colOff>
      <xdr:row>56</xdr:row>
      <xdr:rowOff>9258</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036060" y="929930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59906</xdr:rowOff>
    </xdr:from>
    <xdr:to>
      <xdr:col>19</xdr:col>
      <xdr:colOff>177800</xdr:colOff>
      <xdr:row>58</xdr:row>
      <xdr:rowOff>17869</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565400" y="9615386"/>
          <a:ext cx="789940" cy="125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100559</xdr:rowOff>
    </xdr:from>
    <xdr:to>
      <xdr:col>20</xdr:col>
      <xdr:colOff>38100</xdr:colOff>
      <xdr:row>56</xdr:row>
      <xdr:rowOff>30709</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312160" y="932075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47236</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118631" y="9099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17869</xdr:rowOff>
    </xdr:from>
    <xdr:to>
      <xdr:col>15</xdr:col>
      <xdr:colOff>50800</xdr:colOff>
      <xdr:row>58</xdr:row>
      <xdr:rowOff>18974</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790700" y="9740989"/>
          <a:ext cx="774700" cy="1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635</xdr:rowOff>
    </xdr:from>
    <xdr:to>
      <xdr:col>15</xdr:col>
      <xdr:colOff>101600</xdr:colOff>
      <xdr:row>56</xdr:row>
      <xdr:rowOff>102235</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514600" y="9388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118762</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343931" y="9171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18974</xdr:rowOff>
    </xdr:from>
    <xdr:to>
      <xdr:col>10</xdr:col>
      <xdr:colOff>114300</xdr:colOff>
      <xdr:row>58</xdr:row>
      <xdr:rowOff>27127</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008380" y="9742094"/>
          <a:ext cx="782320" cy="8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22581</xdr:rowOff>
    </xdr:from>
    <xdr:to>
      <xdr:col>10</xdr:col>
      <xdr:colOff>165100</xdr:colOff>
      <xdr:row>56</xdr:row>
      <xdr:rowOff>124181</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739900" y="9410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140708</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546371" y="919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43256</xdr:rowOff>
    </xdr:from>
    <xdr:to>
      <xdr:col>6</xdr:col>
      <xdr:colOff>38100</xdr:colOff>
      <xdr:row>56</xdr:row>
      <xdr:rowOff>144856</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965200" y="943109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161383</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771671" y="9213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91922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1877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3977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6230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8407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96774</xdr:rowOff>
    </xdr:from>
    <xdr:to>
      <xdr:col>24</xdr:col>
      <xdr:colOff>114300</xdr:colOff>
      <xdr:row>57</xdr:row>
      <xdr:rowOff>26924</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036060" y="948461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75201</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137660" y="9463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9106</xdr:rowOff>
    </xdr:from>
    <xdr:to>
      <xdr:col>20</xdr:col>
      <xdr:colOff>38100</xdr:colOff>
      <xdr:row>57</xdr:row>
      <xdr:rowOff>110706</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312160" y="956458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101833</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118631" y="9657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138519</xdr:rowOff>
    </xdr:from>
    <xdr:to>
      <xdr:col>15</xdr:col>
      <xdr:colOff>101600</xdr:colOff>
      <xdr:row>58</xdr:row>
      <xdr:rowOff>68669</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514600" y="969399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59796</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343931" y="978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139624</xdr:rowOff>
    </xdr:from>
    <xdr:to>
      <xdr:col>10</xdr:col>
      <xdr:colOff>165100</xdr:colOff>
      <xdr:row>58</xdr:row>
      <xdr:rowOff>69774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739900" y="969510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60901</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546371" y="978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147777</xdr:rowOff>
    </xdr:from>
    <xdr:to>
      <xdr:col>6</xdr:col>
      <xdr:colOff>38100</xdr:colOff>
      <xdr:row>58</xdr:row>
      <xdr:rowOff>77927</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965200" y="970325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69054</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771671" y="9792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670560" y="106184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79756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9756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67640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67640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26822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26822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670560" y="114249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655320"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670560" y="136613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670560" y="13288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467494" y="131495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670560" y="12914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07841" y="127762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670560" y="125450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07841" y="124066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670560" y="121716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07841" y="1203326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670560" y="117983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07841" y="116598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670560" y="114249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166581" y="112865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670560" y="114249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68510</xdr:rowOff>
    </xdr:from>
    <xdr:to>
      <xdr:col>24</xdr:col>
      <xdr:colOff>62865</xdr:colOff>
      <xdr:row>79</xdr:row>
      <xdr:rowOff>43783</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084955" y="11970950"/>
          <a:ext cx="1270" cy="1316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47610</xdr:rowOff>
    </xdr:from>
    <xdr:ext cx="313932"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137660" y="132911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43783</xdr:rowOff>
    </xdr:from>
    <xdr:to>
      <xdr:col>24</xdr:col>
      <xdr:colOff>152400</xdr:colOff>
      <xdr:row>79</xdr:row>
      <xdr:rowOff>43783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020820" y="1328734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15187</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137660" y="1174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68510</xdr:rowOff>
    </xdr:from>
    <xdr:to>
      <xdr:col>24</xdr:col>
      <xdr:colOff>152400</xdr:colOff>
      <xdr:row>71</xdr:row>
      <xdr:rowOff>68510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020820" y="119709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158978</xdr:rowOff>
    </xdr:from>
    <xdr:to>
      <xdr:col>24</xdr:col>
      <xdr:colOff>63500</xdr:colOff>
      <xdr:row>77</xdr:row>
      <xdr:rowOff>33458</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3355340" y="12731978"/>
          <a:ext cx="731520" cy="209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162405</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137660" y="130706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12528</xdr:rowOff>
    </xdr:from>
    <xdr:to>
      <xdr:col>24</xdr:col>
      <xdr:colOff>114300</xdr:colOff>
      <xdr:row>78</xdr:row>
      <xdr:rowOff>114128</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036060" y="13088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33458</xdr:rowOff>
    </xdr:from>
    <xdr:to>
      <xdr:col>19</xdr:col>
      <xdr:colOff>177800</xdr:colOff>
      <xdr:row>77</xdr:row>
      <xdr:rowOff>72073</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565400" y="12941738"/>
          <a:ext cx="789940" cy="38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27787</xdr:rowOff>
    </xdr:from>
    <xdr:to>
      <xdr:col>20</xdr:col>
      <xdr:colOff>38100</xdr:colOff>
      <xdr:row>78</xdr:row>
      <xdr:rowOff>129387</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312160" y="1310370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120514</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150948" y="13196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82189</xdr:rowOff>
    </xdr:from>
    <xdr:to>
      <xdr:col>15</xdr:col>
      <xdr:colOff>50800</xdr:colOff>
      <xdr:row>77</xdr:row>
      <xdr:rowOff>72073</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1790700" y="12822829"/>
          <a:ext cx="774700" cy="157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49715</xdr:rowOff>
    </xdr:from>
    <xdr:to>
      <xdr:col>15</xdr:col>
      <xdr:colOff>101600</xdr:colOff>
      <xdr:row>78</xdr:row>
      <xdr:rowOff>151315</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514600" y="13125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142442</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353388" y="13218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82189</xdr:rowOff>
    </xdr:from>
    <xdr:to>
      <xdr:col>10</xdr:col>
      <xdr:colOff>114300</xdr:colOff>
      <xdr:row>76</xdr:row>
      <xdr:rowOff>98876</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1008380" y="12822829"/>
          <a:ext cx="782320" cy="16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35503</xdr:rowOff>
    </xdr:from>
    <xdr:to>
      <xdr:col>10</xdr:col>
      <xdr:colOff>165100</xdr:colOff>
      <xdr:row>78</xdr:row>
      <xdr:rowOff>137103</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739900" y="13111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128230</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578688" y="13204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50191</xdr:rowOff>
    </xdr:from>
    <xdr:to>
      <xdr:col>6</xdr:col>
      <xdr:colOff>38100</xdr:colOff>
      <xdr:row>78</xdr:row>
      <xdr:rowOff>151791</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965200" y="1312611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142918</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03988" y="13218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91922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1877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3977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6230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84074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108179</xdr:rowOff>
    </xdr:from>
    <xdr:to>
      <xdr:col>24</xdr:col>
      <xdr:colOff>114300</xdr:colOff>
      <xdr:row>76</xdr:row>
      <xdr:rowOff>38329</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036060" y="1268117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131056</xdr:rowOff>
    </xdr:from>
    <xdr:ext cx="534377"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137660" y="12536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154108</xdr:rowOff>
    </xdr:from>
    <xdr:to>
      <xdr:col>20</xdr:col>
      <xdr:colOff>38100</xdr:colOff>
      <xdr:row>77</xdr:row>
      <xdr:rowOff>84258</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312160" y="1289474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100785</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118631" y="12673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21273</xdr:rowOff>
    </xdr:from>
    <xdr:to>
      <xdr:col>15</xdr:col>
      <xdr:colOff>101600</xdr:colOff>
      <xdr:row>77</xdr:row>
      <xdr:rowOff>122873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514600" y="12929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139400</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343931" y="12712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31389</xdr:rowOff>
    </xdr:from>
    <xdr:to>
      <xdr:col>10</xdr:col>
      <xdr:colOff>165100</xdr:colOff>
      <xdr:row>76</xdr:row>
      <xdr:rowOff>132989</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739900" y="12772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149515</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546371" y="12554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48076</xdr:rowOff>
    </xdr:from>
    <xdr:to>
      <xdr:col>6</xdr:col>
      <xdr:colOff>38100</xdr:colOff>
      <xdr:row>76</xdr:row>
      <xdr:rowOff>149676</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965200" y="1278871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166203</xdr:rowOff>
    </xdr:from>
    <xdr:ext cx="534377"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771671" y="1257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670560" y="139712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9756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9756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67640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67640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26822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26822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670560" y="147777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655320"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670560" y="17014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0784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670560" y="166408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07841" y="1650239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670560" y="16267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07841" y="161290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670560" y="158978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7594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670560" y="155244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3860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670560" y="151511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0126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670560" y="14777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6393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670560" y="147777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162255</xdr:rowOff>
    </xdr:from>
    <xdr:to>
      <xdr:col>24</xdr:col>
      <xdr:colOff>62865</xdr:colOff>
      <xdr:row>99</xdr:row>
      <xdr:rowOff>113412</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084955" y="15249855"/>
          <a:ext cx="1270" cy="1459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117239</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137660" y="16713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113412</xdr:rowOff>
    </xdr:from>
    <xdr:to>
      <xdr:col>24</xdr:col>
      <xdr:colOff>152400</xdr:colOff>
      <xdr:row>99</xdr:row>
      <xdr:rowOff>113412</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020820" y="167097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108932</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137660" y="15028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162255</xdr:rowOff>
    </xdr:from>
    <xdr:to>
      <xdr:col>24</xdr:col>
      <xdr:colOff>152400</xdr:colOff>
      <xdr:row>90</xdr:row>
      <xdr:rowOff>162255</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020820" y="152498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127558</xdr:rowOff>
    </xdr:from>
    <xdr:to>
      <xdr:col>24</xdr:col>
      <xdr:colOff>63500</xdr:colOff>
      <xdr:row>97</xdr:row>
      <xdr:rowOff>21310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355340" y="16220998"/>
          <a:ext cx="731520" cy="61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54094</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137660" y="159798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31217</xdr:rowOff>
    </xdr:from>
    <xdr:to>
      <xdr:col>24</xdr:col>
      <xdr:colOff>114300</xdr:colOff>
      <xdr:row>96</xdr:row>
      <xdr:rowOff>132817</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036060" y="1612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21310</xdr:rowOff>
    </xdr:from>
    <xdr:to>
      <xdr:col>19</xdr:col>
      <xdr:colOff>177800</xdr:colOff>
      <xdr:row>98</xdr:row>
      <xdr:rowOff>65303</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565400" y="16282390"/>
          <a:ext cx="789940" cy="21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31877</xdr:rowOff>
    </xdr:from>
    <xdr:to>
      <xdr:col>20</xdr:col>
      <xdr:colOff>38100</xdr:colOff>
      <xdr:row>96</xdr:row>
      <xdr:rowOff>133477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312160" y="1612531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150004</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118631" y="15908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65303</xdr:rowOff>
    </xdr:from>
    <xdr:to>
      <xdr:col>15</xdr:col>
      <xdr:colOff>50800</xdr:colOff>
      <xdr:row>98</xdr:row>
      <xdr:rowOff>104800</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790700" y="16494023"/>
          <a:ext cx="774700" cy="39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111888</xdr:rowOff>
    </xdr:from>
    <xdr:to>
      <xdr:col>15</xdr:col>
      <xdr:colOff>101600</xdr:colOff>
      <xdr:row>97</xdr:row>
      <xdr:rowOff>42038</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514600" y="1620532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58565</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343931" y="15984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104800</xdr:rowOff>
    </xdr:from>
    <xdr:to>
      <xdr:col>10</xdr:col>
      <xdr:colOff>114300</xdr:colOff>
      <xdr:row>99</xdr:row>
      <xdr:rowOff>23888</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008380" y="16533520"/>
          <a:ext cx="782320" cy="86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8319</xdr:rowOff>
    </xdr:from>
    <xdr:to>
      <xdr:col>10</xdr:col>
      <xdr:colOff>165100</xdr:colOff>
      <xdr:row>97</xdr:row>
      <xdr:rowOff>109919</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739900" y="162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126446</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546371" y="16052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85204</xdr:rowOff>
    </xdr:from>
    <xdr:to>
      <xdr:col>6</xdr:col>
      <xdr:colOff>38100</xdr:colOff>
      <xdr:row>98</xdr:row>
      <xdr:rowOff>15354</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965200" y="1634628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31881</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771671" y="16125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91922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1877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3977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6230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84074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76758</xdr:rowOff>
    </xdr:from>
    <xdr:to>
      <xdr:col>24</xdr:col>
      <xdr:colOff>114300</xdr:colOff>
      <xdr:row>97</xdr:row>
      <xdr:rowOff>6908</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036060" y="1617019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55185</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137660" y="16148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141960</xdr:rowOff>
    </xdr:from>
    <xdr:to>
      <xdr:col>20</xdr:col>
      <xdr:colOff>38100</xdr:colOff>
      <xdr:row>97</xdr:row>
      <xdr:rowOff>72110</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312160" y="162354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63237</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118631" y="16324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14503</xdr:rowOff>
    </xdr:from>
    <xdr:to>
      <xdr:col>15</xdr:col>
      <xdr:colOff>101600</xdr:colOff>
      <xdr:row>98</xdr:row>
      <xdr:rowOff>116103</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514600" y="16443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107230</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343931" y="16535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54000</xdr:rowOff>
    </xdr:from>
    <xdr:to>
      <xdr:col>10</xdr:col>
      <xdr:colOff>165100</xdr:colOff>
      <xdr:row>98</xdr:row>
      <xdr:rowOff>155600</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739900" y="1648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146727</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546371" y="16575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144538</xdr:rowOff>
    </xdr:from>
    <xdr:to>
      <xdr:col>6</xdr:col>
      <xdr:colOff>38100</xdr:colOff>
      <xdr:row>99</xdr:row>
      <xdr:rowOff>74688</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965200" y="1657325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65815</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771671" y="16662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5826760" y="3912870"/>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593090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593090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83260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83260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8384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8384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5826760" y="4719320"/>
          <a:ext cx="41148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578866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5826760" y="69557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5826760" y="65824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5600834" y="64439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5826760" y="6209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5364041" y="6070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5826760" y="58394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5299921" y="57010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5826760" y="54660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5299921" y="53276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5826760" y="50927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5299921" y="49542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5826760" y="47193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5299921" y="45809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5826760" y="4719320"/>
          <a:ext cx="41148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69443</xdr:rowOff>
    </xdr:from>
    <xdr:to>
      <xdr:col>54</xdr:col>
      <xdr:colOff>189865</xdr:colOff>
      <xdr:row>38</xdr:row>
      <xdr:rowOff>63271</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9218295" y="5098643"/>
          <a:ext cx="1270" cy="1334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67098</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9271000" y="6437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63271</xdr:rowOff>
    </xdr:from>
    <xdr:to>
      <xdr:col>55</xdr:col>
      <xdr:colOff>88900</xdr:colOff>
      <xdr:row>38</xdr:row>
      <xdr:rowOff>63271</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9154160" y="643359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16120</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9271000" y="4877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69443</xdr:rowOff>
    </xdr:from>
    <xdr:to>
      <xdr:col>55</xdr:col>
      <xdr:colOff>88900</xdr:colOff>
      <xdr:row>30</xdr:row>
      <xdr:rowOff>69443</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9154160" y="509864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68369</xdr:rowOff>
    </xdr:from>
    <xdr:to>
      <xdr:col>55</xdr:col>
      <xdr:colOff>0</xdr:colOff>
      <xdr:row>36</xdr:row>
      <xdr:rowOff>88501</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8496300" y="6103409"/>
          <a:ext cx="723900" cy="20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7276</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9271000" y="58746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155849</xdr:rowOff>
    </xdr:from>
    <xdr:to>
      <xdr:col>55</xdr:col>
      <xdr:colOff>50800</xdr:colOff>
      <xdr:row>36</xdr:row>
      <xdr:rowOff>85999</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9192260" y="602324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88501</xdr:rowOff>
    </xdr:from>
    <xdr:to>
      <xdr:col>50</xdr:col>
      <xdr:colOff>114300</xdr:colOff>
      <xdr:row>36</xdr:row>
      <xdr:rowOff>106370</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7713980" y="6123541"/>
          <a:ext cx="782320" cy="17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16236</xdr:rowOff>
    </xdr:from>
    <xdr:to>
      <xdr:col>50</xdr:col>
      <xdr:colOff>165100</xdr:colOff>
      <xdr:row>36</xdr:row>
      <xdr:rowOff>117836</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445500" y="6051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134363</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251971" y="583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106370</xdr:rowOff>
    </xdr:from>
    <xdr:to>
      <xdr:col>45</xdr:col>
      <xdr:colOff>177800</xdr:colOff>
      <xdr:row>36</xdr:row>
      <xdr:rowOff>160899</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6924040" y="6141410"/>
          <a:ext cx="789940" cy="54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21882</xdr:rowOff>
    </xdr:from>
    <xdr:to>
      <xdr:col>46</xdr:col>
      <xdr:colOff>38100</xdr:colOff>
      <xdr:row>36</xdr:row>
      <xdr:rowOff>123482</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670800" y="605692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140009</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477271" y="5839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160899</xdr:rowOff>
    </xdr:from>
    <xdr:to>
      <xdr:col>41</xdr:col>
      <xdr:colOff>50800</xdr:colOff>
      <xdr:row>36</xdr:row>
      <xdr:rowOff>163009</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6149340" y="6195939"/>
          <a:ext cx="774700" cy="2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52438</xdr:rowOff>
    </xdr:from>
    <xdr:to>
      <xdr:col>41</xdr:col>
      <xdr:colOff>101600</xdr:colOff>
      <xdr:row>36</xdr:row>
      <xdr:rowOff>154038</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6873240" y="608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170565</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02571" y="5870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71503</xdr:rowOff>
    </xdr:from>
    <xdr:to>
      <xdr:col>36</xdr:col>
      <xdr:colOff>165100</xdr:colOff>
      <xdr:row>37</xdr:row>
      <xdr:rowOff>1653</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098540" y="610654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18180</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5905011" y="5885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0525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3286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463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564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59817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17569</xdr:rowOff>
    </xdr:from>
    <xdr:to>
      <xdr:col>55</xdr:col>
      <xdr:colOff>50800</xdr:colOff>
      <xdr:row>36</xdr:row>
      <xdr:rowOff>119169</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9192260" y="605260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167446</xdr:rowOff>
    </xdr:from>
    <xdr:ext cx="534377"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9271000" y="603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37701</xdr:rowOff>
    </xdr:from>
    <xdr:to>
      <xdr:col>50</xdr:col>
      <xdr:colOff>165100</xdr:colOff>
      <xdr:row>36</xdr:row>
      <xdr:rowOff>139301</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8445500" y="607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130428</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251971" y="6165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55570</xdr:rowOff>
    </xdr:from>
    <xdr:to>
      <xdr:col>46</xdr:col>
      <xdr:colOff>38100</xdr:colOff>
      <xdr:row>36</xdr:row>
      <xdr:rowOff>157170</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7670800" y="609061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148297</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477271" y="6183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110099</xdr:rowOff>
    </xdr:from>
    <xdr:to>
      <xdr:col>41</xdr:col>
      <xdr:colOff>101600</xdr:colOff>
      <xdr:row>37</xdr:row>
      <xdr:rowOff>40249</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6873240" y="614513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31376</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702571" y="6234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112209</xdr:rowOff>
    </xdr:from>
    <xdr:to>
      <xdr:col>36</xdr:col>
      <xdr:colOff>165100</xdr:colOff>
      <xdr:row>37</xdr:row>
      <xdr:rowOff>42359</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098540" y="614724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33486</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5905011" y="6236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5826760" y="7265670"/>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593090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593090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83260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83260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8384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8384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5826760" y="8072120"/>
          <a:ext cx="41148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578866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5826760" y="103085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5826760" y="98628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5600834" y="97244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5826760" y="94132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5299921" y="9274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5826760" y="89674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5299921" y="88290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5826760" y="85217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5299921" y="83832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5826760" y="80721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5299921" y="79337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5826760" y="8072120"/>
          <a:ext cx="41148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116209</xdr:rowOff>
    </xdr:from>
    <xdr:to>
      <xdr:col>54</xdr:col>
      <xdr:colOff>189865</xdr:colOff>
      <xdr:row>58</xdr:row>
      <xdr:rowOff>46207</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9218295" y="8833489"/>
          <a:ext cx="1270" cy="935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50034</xdr:rowOff>
    </xdr:from>
    <xdr:ext cx="534377"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9271000" y="977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46207</xdr:rowOff>
    </xdr:from>
    <xdr:to>
      <xdr:col>55</xdr:col>
      <xdr:colOff>88900</xdr:colOff>
      <xdr:row>58</xdr:row>
      <xdr:rowOff>46207</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9154160" y="976932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62886</xdr:rowOff>
    </xdr:from>
    <xdr:ext cx="599010"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9271000" y="8612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116209</xdr:rowOff>
    </xdr:from>
    <xdr:to>
      <xdr:col>55</xdr:col>
      <xdr:colOff>88900</xdr:colOff>
      <xdr:row>52</xdr:row>
      <xdr:rowOff>116209</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154160" y="883348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62968</xdr:rowOff>
    </xdr:from>
    <xdr:to>
      <xdr:col>55</xdr:col>
      <xdr:colOff>0</xdr:colOff>
      <xdr:row>57</xdr:row>
      <xdr:rowOff>111472</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8496300" y="9618448"/>
          <a:ext cx="723900" cy="48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47915</xdr:rowOff>
    </xdr:from>
    <xdr:ext cx="534377"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9271000" y="92681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25038</xdr:rowOff>
    </xdr:from>
    <xdr:to>
      <xdr:col>55</xdr:col>
      <xdr:colOff>50800</xdr:colOff>
      <xdr:row>56</xdr:row>
      <xdr:rowOff>126638</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9192260" y="941287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62968</xdr:rowOff>
    </xdr:from>
    <xdr:to>
      <xdr:col>50</xdr:col>
      <xdr:colOff>114300</xdr:colOff>
      <xdr:row>57</xdr:row>
      <xdr:rowOff>71774</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7713980" y="9618448"/>
          <a:ext cx="782320" cy="8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51044</xdr:rowOff>
    </xdr:from>
    <xdr:to>
      <xdr:col>50</xdr:col>
      <xdr:colOff>165100</xdr:colOff>
      <xdr:row>56</xdr:row>
      <xdr:rowOff>152644</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445500" y="9438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169171</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251971" y="9221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51598</xdr:rowOff>
    </xdr:from>
    <xdr:to>
      <xdr:col>45</xdr:col>
      <xdr:colOff>177800</xdr:colOff>
      <xdr:row>57</xdr:row>
      <xdr:rowOff>71774</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6924040" y="9439438"/>
          <a:ext cx="789940" cy="187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41081</xdr:rowOff>
    </xdr:from>
    <xdr:to>
      <xdr:col>46</xdr:col>
      <xdr:colOff>38100</xdr:colOff>
      <xdr:row>56</xdr:row>
      <xdr:rowOff>142681</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670800" y="942892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159208</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477271" y="921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51598</xdr:rowOff>
    </xdr:from>
    <xdr:to>
      <xdr:col>41</xdr:col>
      <xdr:colOff>50800</xdr:colOff>
      <xdr:row>57</xdr:row>
      <xdr:rowOff>7085</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6149340" y="9439438"/>
          <a:ext cx="774700" cy="123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115811</xdr:rowOff>
    </xdr:from>
    <xdr:to>
      <xdr:col>41</xdr:col>
      <xdr:colOff>101600</xdr:colOff>
      <xdr:row>56</xdr:row>
      <xdr:rowOff>45961</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6873240" y="933601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62488</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670255" y="9115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15926</xdr:rowOff>
    </xdr:from>
    <xdr:to>
      <xdr:col>36</xdr:col>
      <xdr:colOff>165100</xdr:colOff>
      <xdr:row>56</xdr:row>
      <xdr:rowOff>117526</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098540" y="940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134053</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5905011" y="9186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0525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3286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463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564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59817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60672</xdr:rowOff>
    </xdr:from>
    <xdr:to>
      <xdr:col>55</xdr:col>
      <xdr:colOff>50800</xdr:colOff>
      <xdr:row>57</xdr:row>
      <xdr:rowOff>162272</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9192260" y="961615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147049</xdr:rowOff>
    </xdr:from>
    <xdr:ext cx="534377"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9271000" y="9534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12168</xdr:rowOff>
    </xdr:from>
    <xdr:to>
      <xdr:col>50</xdr:col>
      <xdr:colOff>165100</xdr:colOff>
      <xdr:row>57</xdr:row>
      <xdr:rowOff>113768</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8445500" y="9567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104895</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251971" y="9660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20974</xdr:rowOff>
    </xdr:from>
    <xdr:to>
      <xdr:col>46</xdr:col>
      <xdr:colOff>38100</xdr:colOff>
      <xdr:row>57</xdr:row>
      <xdr:rowOff>122574</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7670800" y="957645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113701</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477271" y="9669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798</xdr:rowOff>
    </xdr:from>
    <xdr:to>
      <xdr:col>41</xdr:col>
      <xdr:colOff>101600</xdr:colOff>
      <xdr:row>56</xdr:row>
      <xdr:rowOff>102398</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6873240" y="9388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93525</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02571" y="9481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127735</xdr:rowOff>
    </xdr:from>
    <xdr:to>
      <xdr:col>36</xdr:col>
      <xdr:colOff>165100</xdr:colOff>
      <xdr:row>57</xdr:row>
      <xdr:rowOff>57885</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098540" y="95155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49012</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5905011" y="9604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5826760" y="10618470"/>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593090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593090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83260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83260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8384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8384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5826760" y="11424920"/>
          <a:ext cx="41148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5788660"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5826760" y="136613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5826760" y="1334243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5600834" y="1320402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5826760" y="1302348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5364041" y="1288507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5826760" y="1270453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5364041" y="1256612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5826760" y="1238558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5364041" y="122433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5826760" y="1206663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5299921" y="1192441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5826760" y="1174387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5299921" y="1160545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5826760" y="114249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5299921" y="112865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5826760" y="11424920"/>
          <a:ext cx="41148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12185</xdr:rowOff>
    </xdr:from>
    <xdr:to>
      <xdr:col>54</xdr:col>
      <xdr:colOff>189865</xdr:colOff>
      <xdr:row>79</xdr:row>
      <xdr:rowOff>98879</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9218295" y="11914625"/>
          <a:ext cx="1270" cy="1427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9271000" y="133462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9154160" y="133424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130312</xdr:rowOff>
    </xdr:from>
    <xdr:ext cx="599010"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9271000" y="11697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12185</xdr:rowOff>
    </xdr:from>
    <xdr:to>
      <xdr:col>55</xdr:col>
      <xdr:colOff>88900</xdr:colOff>
      <xdr:row>71</xdr:row>
      <xdr:rowOff>12185</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9154160" y="119146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168570</xdr:rowOff>
    </xdr:from>
    <xdr:to>
      <xdr:col>55</xdr:col>
      <xdr:colOff>0</xdr:colOff>
      <xdr:row>79</xdr:row>
      <xdr:rowOff>57339</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8496300" y="13244490"/>
          <a:ext cx="723900" cy="56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119811</xdr:rowOff>
    </xdr:from>
    <xdr:ext cx="534377"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9271000" y="128604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96934</xdr:rowOff>
    </xdr:from>
    <xdr:to>
      <xdr:col>55</xdr:col>
      <xdr:colOff>50800</xdr:colOff>
      <xdr:row>78</xdr:row>
      <xdr:rowOff>27084</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9192260" y="1300521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64164</xdr:rowOff>
    </xdr:from>
    <xdr:to>
      <xdr:col>50</xdr:col>
      <xdr:colOff>114300</xdr:colOff>
      <xdr:row>78</xdr:row>
      <xdr:rowOff>168570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7713980" y="13140084"/>
          <a:ext cx="782320" cy="104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67390</xdr:rowOff>
    </xdr:from>
    <xdr:to>
      <xdr:col>50</xdr:col>
      <xdr:colOff>165100</xdr:colOff>
      <xdr:row>77</xdr:row>
      <xdr:rowOff>168990</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445500" y="1297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14067</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251971" y="12754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21731</xdr:rowOff>
    </xdr:from>
    <xdr:to>
      <xdr:col>45</xdr:col>
      <xdr:colOff>177800</xdr:colOff>
      <xdr:row>78</xdr:row>
      <xdr:rowOff>64164</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6924040" y="12594731"/>
          <a:ext cx="789940" cy="545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122406</xdr:rowOff>
    </xdr:from>
    <xdr:to>
      <xdr:col>46</xdr:col>
      <xdr:colOff>38100</xdr:colOff>
      <xdr:row>77</xdr:row>
      <xdr:rowOff>52556</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670800" y="1286304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69083</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477271" y="1264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166188</xdr:rowOff>
    </xdr:from>
    <xdr:to>
      <xdr:col>41</xdr:col>
      <xdr:colOff>101600</xdr:colOff>
      <xdr:row>76</xdr:row>
      <xdr:rowOff>96338</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873240" y="1273918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87465</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02571" y="12828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0525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3286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4634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564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59817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6539</xdr:rowOff>
    </xdr:from>
    <xdr:to>
      <xdr:col>55</xdr:col>
      <xdr:colOff>50800</xdr:colOff>
      <xdr:row>79</xdr:row>
      <xdr:rowOff>108139</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192260" y="1325009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92916</xdr:rowOff>
    </xdr:from>
    <xdr:ext cx="469744"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9271000" y="13168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117770</xdr:rowOff>
    </xdr:from>
    <xdr:to>
      <xdr:col>50</xdr:col>
      <xdr:colOff>165100</xdr:colOff>
      <xdr:row>79</xdr:row>
      <xdr:rowOff>47920</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445500" y="131936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39047</xdr:rowOff>
    </xdr:from>
    <xdr:ext cx="469744"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284288" y="13282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13364</xdr:rowOff>
    </xdr:from>
    <xdr:to>
      <xdr:col>46</xdr:col>
      <xdr:colOff>38100</xdr:colOff>
      <xdr:row>78</xdr:row>
      <xdr:rowOff>114964</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670800" y="1308928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106091</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477271" y="13182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142381</xdr:rowOff>
    </xdr:from>
    <xdr:to>
      <xdr:col>41</xdr:col>
      <xdr:colOff>101600</xdr:colOff>
      <xdr:row>75</xdr:row>
      <xdr:rowOff>72531</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873240" y="1254774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89058</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02571" y="12326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5826760" y="13971270"/>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593090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593090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83260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83260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8384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8384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5826760" y="14777720"/>
          <a:ext cx="41148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5788660"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5826760" y="17014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5826760" y="166408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5600834" y="165023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5826760" y="16267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5364041" y="161290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5826760" y="158978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5299921" y="157594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5826760" y="155244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299921" y="153860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5826760" y="151511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299921" y="150126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5826760" y="14777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299921" y="146393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5826760" y="14777720"/>
          <a:ext cx="41148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64399</xdr:rowOff>
    </xdr:from>
    <xdr:to>
      <xdr:col>54</xdr:col>
      <xdr:colOff>189865</xdr:colOff>
      <xdr:row>99</xdr:row>
      <xdr:rowOff>42171</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9218295" y="15151999"/>
          <a:ext cx="1270" cy="1486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45998</xdr:rowOff>
    </xdr:from>
    <xdr:ext cx="378565"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9271000" y="166423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42171</xdr:rowOff>
    </xdr:from>
    <xdr:to>
      <xdr:col>55</xdr:col>
      <xdr:colOff>88900</xdr:colOff>
      <xdr:row>99</xdr:row>
      <xdr:rowOff>42171</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9154160" y="1663853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11076</xdr:rowOff>
    </xdr:from>
    <xdr:ext cx="599010"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9271000" y="14931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64399</xdr:rowOff>
    </xdr:from>
    <xdr:to>
      <xdr:col>55</xdr:col>
      <xdr:colOff>88900</xdr:colOff>
      <xdr:row>90</xdr:row>
      <xdr:rowOff>64399</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9154160" y="1515199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9116</xdr:rowOff>
    </xdr:from>
    <xdr:to>
      <xdr:col>55</xdr:col>
      <xdr:colOff>0</xdr:colOff>
      <xdr:row>98</xdr:row>
      <xdr:rowOff>55194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8496300" y="16437836"/>
          <a:ext cx="723900" cy="46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12519</xdr:rowOff>
    </xdr:from>
    <xdr:ext cx="534377"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9271000" y="161059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161092</xdr:rowOff>
    </xdr:from>
    <xdr:to>
      <xdr:col>55</xdr:col>
      <xdr:colOff>50800</xdr:colOff>
      <xdr:row>97</xdr:row>
      <xdr:rowOff>91242</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192260" y="1625453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9116</xdr:rowOff>
    </xdr:from>
    <xdr:to>
      <xdr:col>50</xdr:col>
      <xdr:colOff>114300</xdr:colOff>
      <xdr:row>98</xdr:row>
      <xdr:rowOff>64658</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7713980" y="16437836"/>
          <a:ext cx="782320" cy="55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38737</xdr:rowOff>
    </xdr:from>
    <xdr:to>
      <xdr:col>50</xdr:col>
      <xdr:colOff>165100</xdr:colOff>
      <xdr:row>97</xdr:row>
      <xdr:rowOff>140337</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8445500" y="16299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156864</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8251971" y="16082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64658</xdr:rowOff>
    </xdr:from>
    <xdr:to>
      <xdr:col>45</xdr:col>
      <xdr:colOff>177800</xdr:colOff>
      <xdr:row>98</xdr:row>
      <xdr:rowOff>138038</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6924040" y="16493378"/>
          <a:ext cx="789940" cy="73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95934</xdr:rowOff>
    </xdr:from>
    <xdr:to>
      <xdr:col>46</xdr:col>
      <xdr:colOff>38100</xdr:colOff>
      <xdr:row>98</xdr:row>
      <xdr:rowOff>26084</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7670800" y="1635701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42611</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7477271" y="1613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60775</xdr:rowOff>
    </xdr:from>
    <xdr:to>
      <xdr:col>41</xdr:col>
      <xdr:colOff>101600</xdr:colOff>
      <xdr:row>97</xdr:row>
      <xdr:rowOff>162375</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6873240" y="1632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7452</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6702571" y="16100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0525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3286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4634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564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59817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4394</xdr:rowOff>
    </xdr:from>
    <xdr:to>
      <xdr:col>55</xdr:col>
      <xdr:colOff>50800</xdr:colOff>
      <xdr:row>98</xdr:row>
      <xdr:rowOff>105994</xdr:rowOff>
    </xdr:to>
    <xdr:sp macro="" textlink="">
      <xdr:nvSpPr>
        <xdr:cNvPr id="473" name="楕円 472">
          <a:extLst>
            <a:ext uri="{FF2B5EF4-FFF2-40B4-BE49-F238E27FC236}">
              <a16:creationId xmlns:a16="http://schemas.microsoft.com/office/drawing/2014/main" id="{00000000-0008-0000-0600-0000D9010000}"/>
            </a:ext>
          </a:extLst>
        </xdr:cNvPr>
        <xdr:cNvSpPr/>
      </xdr:nvSpPr>
      <xdr:spPr>
        <a:xfrm>
          <a:off x="9192260" y="1643311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154271</xdr:rowOff>
    </xdr:from>
    <xdr:ext cx="534377" cy="259045"/>
    <xdr:sp macro="" textlink="">
      <xdr:nvSpPr>
        <xdr:cNvPr id="474" name="普通建設事業費 （ うち更新整備　）該当値テキスト">
          <a:extLst>
            <a:ext uri="{FF2B5EF4-FFF2-40B4-BE49-F238E27FC236}">
              <a16:creationId xmlns:a16="http://schemas.microsoft.com/office/drawing/2014/main" id="{00000000-0008-0000-0600-0000DA010000}"/>
            </a:ext>
          </a:extLst>
        </xdr:cNvPr>
        <xdr:cNvSpPr txBox="1"/>
      </xdr:nvSpPr>
      <xdr:spPr>
        <a:xfrm>
          <a:off x="9271000" y="1641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129766</xdr:rowOff>
    </xdr:from>
    <xdr:to>
      <xdr:col>50</xdr:col>
      <xdr:colOff>165100</xdr:colOff>
      <xdr:row>98</xdr:row>
      <xdr:rowOff>59916</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8445500" y="1639084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51043</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251971" y="16479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13858</xdr:rowOff>
    </xdr:from>
    <xdr:to>
      <xdr:col>46</xdr:col>
      <xdr:colOff>38100</xdr:colOff>
      <xdr:row>98</xdr:row>
      <xdr:rowOff>115458</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7670800" y="1644257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106585</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477271" y="1653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87238</xdr:rowOff>
    </xdr:from>
    <xdr:to>
      <xdr:col>41</xdr:col>
      <xdr:colOff>101600</xdr:colOff>
      <xdr:row>99</xdr:row>
      <xdr:rowOff>17388</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6873240" y="1651595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8515</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02571" y="16604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0960100" y="3912870"/>
          <a:ext cx="41300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10642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10642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19659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19659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97178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97178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0960100" y="4719320"/>
          <a:ext cx="41300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092200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0960100" y="69557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0960100" y="658241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0734174" y="64439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0960100" y="6209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0497381" y="6070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0960100" y="58394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0497381" y="57010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0960100" y="54660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0497381" y="532766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0960100" y="50927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0433261" y="49542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0960100" y="47193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0433261" y="45809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a:extLst>
            <a:ext uri="{FF2B5EF4-FFF2-40B4-BE49-F238E27FC236}">
              <a16:creationId xmlns:a16="http://schemas.microsoft.com/office/drawing/2014/main" id="{00000000-0008-0000-0600-0000F7010000}"/>
            </a:ext>
          </a:extLst>
        </xdr:cNvPr>
        <xdr:cNvSpPr/>
      </xdr:nvSpPr>
      <xdr:spPr>
        <a:xfrm>
          <a:off x="10960100" y="4719320"/>
          <a:ext cx="41300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32423</xdr:rowOff>
    </xdr:from>
    <xdr:to>
      <xdr:col>85</xdr:col>
      <xdr:colOff>126364</xdr:colOff>
      <xdr:row>39</xdr:row>
      <xdr:rowOff>44450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flipV="1">
          <a:off x="14374495" y="5229263"/>
          <a:ext cx="1269" cy="1353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5" name="災害復旧事業費最小値テキスト">
          <a:extLst>
            <a:ext uri="{FF2B5EF4-FFF2-40B4-BE49-F238E27FC236}">
              <a16:creationId xmlns:a16="http://schemas.microsoft.com/office/drawing/2014/main" id="{00000000-0008-0000-0600-0000F9010000}"/>
            </a:ext>
          </a:extLst>
        </xdr:cNvPr>
        <xdr:cNvSpPr txBox="1"/>
      </xdr:nvSpPr>
      <xdr:spPr>
        <a:xfrm>
          <a:off x="14419580" y="65862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4287500" y="65824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150550</xdr:rowOff>
    </xdr:from>
    <xdr:ext cx="599010" cy="259045"/>
    <xdr:sp macro="" textlink="">
      <xdr:nvSpPr>
        <xdr:cNvPr id="507" name="災害復旧事業費最大値テキスト">
          <a:extLst>
            <a:ext uri="{FF2B5EF4-FFF2-40B4-BE49-F238E27FC236}">
              <a16:creationId xmlns:a16="http://schemas.microsoft.com/office/drawing/2014/main" id="{00000000-0008-0000-0600-0000FB010000}"/>
            </a:ext>
          </a:extLst>
        </xdr:cNvPr>
        <xdr:cNvSpPr txBox="1"/>
      </xdr:nvSpPr>
      <xdr:spPr>
        <a:xfrm>
          <a:off x="14419580" y="5012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32423</xdr:rowOff>
    </xdr:from>
    <xdr:to>
      <xdr:col>86</xdr:col>
      <xdr:colOff>25400</xdr:colOff>
      <xdr:row>31</xdr:row>
      <xdr:rowOff>32423</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4287500" y="522926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3629640" y="6582410"/>
          <a:ext cx="7467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120223</xdr:rowOff>
    </xdr:from>
    <xdr:ext cx="469744" cy="259045"/>
    <xdr:sp macro="" textlink="">
      <xdr:nvSpPr>
        <xdr:cNvPr id="510" name="災害復旧事業費平均値テキスト">
          <a:extLst>
            <a:ext uri="{FF2B5EF4-FFF2-40B4-BE49-F238E27FC236}">
              <a16:creationId xmlns:a16="http://schemas.microsoft.com/office/drawing/2014/main" id="{00000000-0008-0000-0600-0000FE010000}"/>
            </a:ext>
          </a:extLst>
        </xdr:cNvPr>
        <xdr:cNvSpPr txBox="1"/>
      </xdr:nvSpPr>
      <xdr:spPr>
        <a:xfrm>
          <a:off x="14419580" y="63229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97345</xdr:rowOff>
    </xdr:from>
    <xdr:to>
      <xdr:col>85</xdr:col>
      <xdr:colOff>177800</xdr:colOff>
      <xdr:row>39</xdr:row>
      <xdr:rowOff>27495</xdr:rowOff>
    </xdr:to>
    <xdr:sp macro="" textlink="">
      <xdr:nvSpPr>
        <xdr:cNvPr id="511" name="フローチャート: 判断 510">
          <a:extLst>
            <a:ext uri="{FF2B5EF4-FFF2-40B4-BE49-F238E27FC236}">
              <a16:creationId xmlns:a16="http://schemas.microsoft.com/office/drawing/2014/main" id="{00000000-0008-0000-0600-0000FF010000}"/>
            </a:ext>
          </a:extLst>
        </xdr:cNvPr>
        <xdr:cNvSpPr/>
      </xdr:nvSpPr>
      <xdr:spPr>
        <a:xfrm>
          <a:off x="14325600" y="646766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854940" y="658241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111785</xdr:rowOff>
    </xdr:from>
    <xdr:to>
      <xdr:col>81</xdr:col>
      <xdr:colOff>101600</xdr:colOff>
      <xdr:row>39</xdr:row>
      <xdr:rowOff>41935</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3578840" y="64821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58462</xdr:rowOff>
    </xdr:from>
    <xdr:ext cx="469744"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3417628" y="6261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072620" y="658241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102019</xdr:rowOff>
    </xdr:from>
    <xdr:to>
      <xdr:col>76</xdr:col>
      <xdr:colOff>165100</xdr:colOff>
      <xdr:row>39</xdr:row>
      <xdr:rowOff>32169</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2804140" y="647233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48696</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2642928" y="6251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1282680" y="658241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62090</xdr:rowOff>
    </xdr:from>
    <xdr:to>
      <xdr:col>72</xdr:col>
      <xdr:colOff>38100</xdr:colOff>
      <xdr:row>38</xdr:row>
      <xdr:rowOff>163690</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2029440" y="643241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8767</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1868228" y="621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64656</xdr:rowOff>
    </xdr:from>
    <xdr:to>
      <xdr:col>67</xdr:col>
      <xdr:colOff>101600</xdr:colOff>
      <xdr:row>38</xdr:row>
      <xdr:rowOff>166256</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1231880" y="643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11333</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1070668" y="6214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2087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34620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6873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190498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11150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28" name="楕円 527">
          <a:extLst>
            <a:ext uri="{FF2B5EF4-FFF2-40B4-BE49-F238E27FC236}">
              <a16:creationId xmlns:a16="http://schemas.microsoft.com/office/drawing/2014/main" id="{00000000-0008-0000-0600-000010020000}"/>
            </a:ext>
          </a:extLst>
        </xdr:cNvPr>
        <xdr:cNvSpPr/>
      </xdr:nvSpPr>
      <xdr:spPr>
        <a:xfrm>
          <a:off x="14325600" y="653542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29" name="災害復旧事業費該当値テキスト">
          <a:extLst>
            <a:ext uri="{FF2B5EF4-FFF2-40B4-BE49-F238E27FC236}">
              <a16:creationId xmlns:a16="http://schemas.microsoft.com/office/drawing/2014/main" id="{00000000-0008-0000-0600-000011020000}"/>
            </a:ext>
          </a:extLst>
        </xdr:cNvPr>
        <xdr:cNvSpPr txBox="1"/>
      </xdr:nvSpPr>
      <xdr:spPr>
        <a:xfrm>
          <a:off x="14419580" y="64503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3578840" y="65354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27850" y="6624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2804140" y="65354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737910" y="6624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2029440" y="65354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1955590" y="6624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1231880" y="65354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1180890" y="6624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0960100" y="7265670"/>
          <a:ext cx="41300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10642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10642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19659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19659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97178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97178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0960100" y="8072120"/>
          <a:ext cx="41300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092200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0960100" y="103085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0960100" y="993521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0734174" y="97967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0960100" y="9561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56</xdr:row>
      <xdr:rowOff>35577</xdr:rowOff>
    </xdr:from>
    <xdr:ext cx="312906"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0692914" y="942341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0960100" y="91922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0692914" y="905384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0960100" y="88188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130827</xdr:rowOff>
    </xdr:from>
    <xdr:ext cx="31290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0692914" y="868046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0960100" y="84455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92727</xdr:rowOff>
    </xdr:from>
    <xdr:ext cx="37702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0628794" y="830708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0960100" y="80721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0628794" y="793370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a:extLst>
            <a:ext uri="{FF2B5EF4-FFF2-40B4-BE49-F238E27FC236}">
              <a16:creationId xmlns:a16="http://schemas.microsoft.com/office/drawing/2014/main" id="{00000000-0008-0000-0600-000030020000}"/>
            </a:ext>
          </a:extLst>
        </xdr:cNvPr>
        <xdr:cNvSpPr/>
      </xdr:nvSpPr>
      <xdr:spPr>
        <a:xfrm>
          <a:off x="10960100" y="8072120"/>
          <a:ext cx="41300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120650</xdr:rowOff>
    </xdr:from>
    <xdr:to>
      <xdr:col>85</xdr:col>
      <xdr:colOff>126364</xdr:colOff>
      <xdr:row>59</xdr:row>
      <xdr:rowOff>44450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flipV="1">
          <a:off x="14374495" y="8335010"/>
          <a:ext cx="1269"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62" name="失業対策事業費最小値テキスト">
          <a:extLst>
            <a:ext uri="{FF2B5EF4-FFF2-40B4-BE49-F238E27FC236}">
              <a16:creationId xmlns:a16="http://schemas.microsoft.com/office/drawing/2014/main" id="{00000000-0008-0000-0600-000032020000}"/>
            </a:ext>
          </a:extLst>
        </xdr:cNvPr>
        <xdr:cNvSpPr txBox="1"/>
      </xdr:nvSpPr>
      <xdr:spPr>
        <a:xfrm>
          <a:off x="14419580" y="99771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4287500" y="99352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67327</xdr:rowOff>
    </xdr:from>
    <xdr:ext cx="378565" cy="259045"/>
    <xdr:sp macro="" textlink="">
      <xdr:nvSpPr>
        <xdr:cNvPr id="564" name="失業対策事業費最大値テキスト">
          <a:extLst>
            <a:ext uri="{FF2B5EF4-FFF2-40B4-BE49-F238E27FC236}">
              <a16:creationId xmlns:a16="http://schemas.microsoft.com/office/drawing/2014/main" id="{00000000-0008-0000-0600-000034020000}"/>
            </a:ext>
          </a:extLst>
        </xdr:cNvPr>
        <xdr:cNvSpPr txBox="1"/>
      </xdr:nvSpPr>
      <xdr:spPr>
        <a:xfrm>
          <a:off x="14419580" y="81140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49</xdr:row>
      <xdr:rowOff>120650</xdr:rowOff>
    </xdr:from>
    <xdr:to>
      <xdr:col>86</xdr:col>
      <xdr:colOff>25400</xdr:colOff>
      <xdr:row>49</xdr:row>
      <xdr:rowOff>120650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4287500" y="83350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3629640" y="9935210"/>
          <a:ext cx="7467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3827</xdr:rowOff>
    </xdr:from>
    <xdr:ext cx="249299" cy="259045"/>
    <xdr:sp macro="" textlink="">
      <xdr:nvSpPr>
        <xdr:cNvPr id="567" name="失業対策事業費平均値テキスト">
          <a:extLst>
            <a:ext uri="{FF2B5EF4-FFF2-40B4-BE49-F238E27FC236}">
              <a16:creationId xmlns:a16="http://schemas.microsoft.com/office/drawing/2014/main" id="{00000000-0008-0000-0600-000037020000}"/>
            </a:ext>
          </a:extLst>
        </xdr:cNvPr>
        <xdr:cNvSpPr txBox="1"/>
      </xdr:nvSpPr>
      <xdr:spPr>
        <a:xfrm>
          <a:off x="14419580" y="972694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152400</xdr:rowOff>
    </xdr:from>
    <xdr:to>
      <xdr:col>85</xdr:col>
      <xdr:colOff>177800</xdr:colOff>
      <xdr:row>59</xdr:row>
      <xdr:rowOff>82550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4325600" y="987552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854940" y="993521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152400</xdr:rowOff>
    </xdr:from>
    <xdr:to>
      <xdr:col>81</xdr:col>
      <xdr:colOff>101600</xdr:colOff>
      <xdr:row>59</xdr:row>
      <xdr:rowOff>82550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3578840" y="98755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99077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3527850" y="96545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072620" y="993521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2804140" y="98882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2737910" y="99771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1282680" y="993521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127000</xdr:rowOff>
    </xdr:from>
    <xdr:to>
      <xdr:col>72</xdr:col>
      <xdr:colOff>38100</xdr:colOff>
      <xdr:row>59</xdr:row>
      <xdr:rowOff>57150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2029440" y="98501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73677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1955590" y="96291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1231880" y="98120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35577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1180890" y="95910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2087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4620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873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190498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11150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4325600" y="988822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130827</xdr:rowOff>
    </xdr:from>
    <xdr:ext cx="249299" cy="259045"/>
    <xdr:sp macro="" textlink="">
      <xdr:nvSpPr>
        <xdr:cNvPr id="586" name="失業対策事業費該当値テキスト">
          <a:extLst>
            <a:ext uri="{FF2B5EF4-FFF2-40B4-BE49-F238E27FC236}">
              <a16:creationId xmlns:a16="http://schemas.microsoft.com/office/drawing/2014/main" id="{00000000-0008-0000-0600-00004A020000}"/>
            </a:ext>
          </a:extLst>
        </xdr:cNvPr>
        <xdr:cNvSpPr txBox="1"/>
      </xdr:nvSpPr>
      <xdr:spPr>
        <a:xfrm>
          <a:off x="14419580" y="98539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3578840" y="98882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27850" y="99771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2804140" y="98882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737910" y="96672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2029440" y="98882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1955590" y="99771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1231880" y="98882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1180890" y="99771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0960100" y="10618470"/>
          <a:ext cx="41300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10642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10642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19659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19659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97178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97178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0960100" y="11424920"/>
          <a:ext cx="41300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0922000"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0960100" y="136613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0960100" y="1328801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0734174" y="131495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0960100" y="12914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0433261" y="127762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0960100" y="125450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0433261" y="124066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0960100" y="121716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0433261" y="120332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0960100" y="117983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0433261" y="116598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0960100" y="114249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0433261" y="112865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a:extLst>
            <a:ext uri="{FF2B5EF4-FFF2-40B4-BE49-F238E27FC236}">
              <a16:creationId xmlns:a16="http://schemas.microsoft.com/office/drawing/2014/main" id="{00000000-0008-0000-0600-000069020000}"/>
            </a:ext>
          </a:extLst>
        </xdr:cNvPr>
        <xdr:cNvSpPr/>
      </xdr:nvSpPr>
      <xdr:spPr>
        <a:xfrm>
          <a:off x="10960100" y="11424920"/>
          <a:ext cx="41300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81826</xdr:rowOff>
    </xdr:from>
    <xdr:to>
      <xdr:col>85</xdr:col>
      <xdr:colOff>126364</xdr:colOff>
      <xdr:row>78</xdr:row>
      <xdr:rowOff>125938</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4374495" y="11816626"/>
          <a:ext cx="1269" cy="1385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129765</xdr:rowOff>
    </xdr:from>
    <xdr:ext cx="534377" cy="259045"/>
    <xdr:sp macro="" textlink="">
      <xdr:nvSpPr>
        <xdr:cNvPr id="619" name="公債費最小値テキスト">
          <a:extLst>
            <a:ext uri="{FF2B5EF4-FFF2-40B4-BE49-F238E27FC236}">
              <a16:creationId xmlns:a16="http://schemas.microsoft.com/office/drawing/2014/main" id="{00000000-0008-0000-0600-00006B020000}"/>
            </a:ext>
          </a:extLst>
        </xdr:cNvPr>
        <xdr:cNvSpPr txBox="1"/>
      </xdr:nvSpPr>
      <xdr:spPr>
        <a:xfrm>
          <a:off x="14419580" y="13205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125938</xdr:rowOff>
    </xdr:from>
    <xdr:to>
      <xdr:col>86</xdr:col>
      <xdr:colOff>25400</xdr:colOff>
      <xdr:row>78</xdr:row>
      <xdr:rowOff>125938</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4287500" y="1320185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28503</xdr:rowOff>
    </xdr:from>
    <xdr:ext cx="599010" cy="259045"/>
    <xdr:sp macro="" textlink="">
      <xdr:nvSpPr>
        <xdr:cNvPr id="621" name="公債費最大値テキスト">
          <a:extLst>
            <a:ext uri="{FF2B5EF4-FFF2-40B4-BE49-F238E27FC236}">
              <a16:creationId xmlns:a16="http://schemas.microsoft.com/office/drawing/2014/main" id="{00000000-0008-0000-0600-00006D020000}"/>
            </a:ext>
          </a:extLst>
        </xdr:cNvPr>
        <xdr:cNvSpPr txBox="1"/>
      </xdr:nvSpPr>
      <xdr:spPr>
        <a:xfrm>
          <a:off x="14419580" y="11595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81826</xdr:rowOff>
    </xdr:from>
    <xdr:to>
      <xdr:col>86</xdr:col>
      <xdr:colOff>25400</xdr:colOff>
      <xdr:row>70</xdr:row>
      <xdr:rowOff>81826</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4287500" y="1181662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70777</xdr:rowOff>
    </xdr:from>
    <xdr:to>
      <xdr:col>85</xdr:col>
      <xdr:colOff>127000</xdr:colOff>
      <xdr:row>78</xdr:row>
      <xdr:rowOff>71051</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3629640" y="13146697"/>
          <a:ext cx="74676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92502</xdr:rowOff>
    </xdr:from>
    <xdr:ext cx="534377" cy="259045"/>
    <xdr:sp macro="" textlink="">
      <xdr:nvSpPr>
        <xdr:cNvPr id="624" name="公債費平均値テキスト">
          <a:extLst>
            <a:ext uri="{FF2B5EF4-FFF2-40B4-BE49-F238E27FC236}">
              <a16:creationId xmlns:a16="http://schemas.microsoft.com/office/drawing/2014/main" id="{00000000-0008-0000-0600-000070020000}"/>
            </a:ext>
          </a:extLst>
        </xdr:cNvPr>
        <xdr:cNvSpPr txBox="1"/>
      </xdr:nvSpPr>
      <xdr:spPr>
        <a:xfrm>
          <a:off x="14419580" y="128331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69625</xdr:rowOff>
    </xdr:from>
    <xdr:to>
      <xdr:col>85</xdr:col>
      <xdr:colOff>177800</xdr:colOff>
      <xdr:row>77</xdr:row>
      <xdr:rowOff>171225</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4325600" y="12977905"/>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71051</xdr:rowOff>
    </xdr:from>
    <xdr:to>
      <xdr:col>81</xdr:col>
      <xdr:colOff>50800</xdr:colOff>
      <xdr:row>78</xdr:row>
      <xdr:rowOff>71276</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2854940" y="13146971"/>
          <a:ext cx="774700" cy="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66566</xdr:rowOff>
    </xdr:from>
    <xdr:to>
      <xdr:col>81</xdr:col>
      <xdr:colOff>101600</xdr:colOff>
      <xdr:row>77</xdr:row>
      <xdr:rowOff>168166</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3578840" y="12974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13243</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3408171" y="12753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56741</xdr:rowOff>
    </xdr:from>
    <xdr:to>
      <xdr:col>76</xdr:col>
      <xdr:colOff>114300</xdr:colOff>
      <xdr:row>78</xdr:row>
      <xdr:rowOff>71276</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2072620" y="13132661"/>
          <a:ext cx="782320" cy="14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67419</xdr:rowOff>
    </xdr:from>
    <xdr:to>
      <xdr:col>76</xdr:col>
      <xdr:colOff>165100</xdr:colOff>
      <xdr:row>77</xdr:row>
      <xdr:rowOff>169019</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2804140" y="129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14096</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610611" y="12754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52581</xdr:rowOff>
    </xdr:from>
    <xdr:to>
      <xdr:col>71</xdr:col>
      <xdr:colOff>177800</xdr:colOff>
      <xdr:row>78</xdr:row>
      <xdr:rowOff>56741</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1282680" y="13128501"/>
          <a:ext cx="789940" cy="4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78301</xdr:rowOff>
    </xdr:from>
    <xdr:to>
      <xdr:col>72</xdr:col>
      <xdr:colOff>38100</xdr:colOff>
      <xdr:row>78</xdr:row>
      <xdr:rowOff>8451</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2029440" y="1298658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24978</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1835911" y="12765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76251</xdr:rowOff>
    </xdr:from>
    <xdr:to>
      <xdr:col>67</xdr:col>
      <xdr:colOff>101600</xdr:colOff>
      <xdr:row>78</xdr:row>
      <xdr:rowOff>6401</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1231880" y="1298453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22928</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1061211" y="12763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2087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4620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6873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190498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111504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19977</xdr:rowOff>
    </xdr:from>
    <xdr:to>
      <xdr:col>85</xdr:col>
      <xdr:colOff>177800</xdr:colOff>
      <xdr:row>78</xdr:row>
      <xdr:rowOff>121577</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4325600" y="13095897"/>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106354</xdr:rowOff>
    </xdr:from>
    <xdr:ext cx="534377" cy="259045"/>
    <xdr:sp macro="" textlink="">
      <xdr:nvSpPr>
        <xdr:cNvPr id="643" name="公債費該当値テキスト">
          <a:extLst>
            <a:ext uri="{FF2B5EF4-FFF2-40B4-BE49-F238E27FC236}">
              <a16:creationId xmlns:a16="http://schemas.microsoft.com/office/drawing/2014/main" id="{00000000-0008-0000-0600-000083020000}"/>
            </a:ext>
          </a:extLst>
        </xdr:cNvPr>
        <xdr:cNvSpPr txBox="1"/>
      </xdr:nvSpPr>
      <xdr:spPr>
        <a:xfrm>
          <a:off x="14419580" y="13014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20251</xdr:rowOff>
    </xdr:from>
    <xdr:to>
      <xdr:col>81</xdr:col>
      <xdr:colOff>101600</xdr:colOff>
      <xdr:row>78</xdr:row>
      <xdr:rowOff>121851</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3578840" y="13096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112978</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408171" y="13188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20476</xdr:rowOff>
    </xdr:from>
    <xdr:to>
      <xdr:col>76</xdr:col>
      <xdr:colOff>165100</xdr:colOff>
      <xdr:row>78</xdr:row>
      <xdr:rowOff>122076</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2804140" y="1309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113203</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610611" y="13189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5941</xdr:rowOff>
    </xdr:from>
    <xdr:to>
      <xdr:col>72</xdr:col>
      <xdr:colOff>38100</xdr:colOff>
      <xdr:row>78</xdr:row>
      <xdr:rowOff>107541</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2029440" y="1308186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98668</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1835911" y="13174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1781</xdr:rowOff>
    </xdr:from>
    <xdr:to>
      <xdr:col>67</xdr:col>
      <xdr:colOff>101600</xdr:colOff>
      <xdr:row>78</xdr:row>
      <xdr:rowOff>103381</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1231880" y="13077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94508</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1061211" y="13170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0960100" y="13971270"/>
          <a:ext cx="41300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10642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10642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19659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19659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97178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97178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0960100" y="14777720"/>
          <a:ext cx="41300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0922000"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0960100" y="170141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0960100" y="1664081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0734174" y="165023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0960100" y="16267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0497381" y="161290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0960100" y="158978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0433261" y="157594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0960100" y="155244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0433261" y="153860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0960100" y="151511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0433261" y="150126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0960100" y="14777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0433261" y="146393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a:extLst>
            <a:ext uri="{FF2B5EF4-FFF2-40B4-BE49-F238E27FC236}">
              <a16:creationId xmlns:a16="http://schemas.microsoft.com/office/drawing/2014/main" id="{00000000-0008-0000-0600-0000A2020000}"/>
            </a:ext>
          </a:extLst>
        </xdr:cNvPr>
        <xdr:cNvSpPr/>
      </xdr:nvSpPr>
      <xdr:spPr>
        <a:xfrm>
          <a:off x="10960100" y="14777720"/>
          <a:ext cx="41300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65991</xdr:rowOff>
    </xdr:from>
    <xdr:to>
      <xdr:col>85</xdr:col>
      <xdr:colOff>126364</xdr:colOff>
      <xdr:row>99</xdr:row>
      <xdr:rowOff>44390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4374495" y="15321231"/>
          <a:ext cx="1269" cy="1319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48217</xdr:rowOff>
    </xdr:from>
    <xdr:ext cx="249299" cy="259045"/>
    <xdr:sp macro="" textlink="">
      <xdr:nvSpPr>
        <xdr:cNvPr id="676" name="積立金最小値テキスト">
          <a:extLst>
            <a:ext uri="{FF2B5EF4-FFF2-40B4-BE49-F238E27FC236}">
              <a16:creationId xmlns:a16="http://schemas.microsoft.com/office/drawing/2014/main" id="{00000000-0008-0000-0600-0000A4020000}"/>
            </a:ext>
          </a:extLst>
        </xdr:cNvPr>
        <xdr:cNvSpPr txBox="1"/>
      </xdr:nvSpPr>
      <xdr:spPr>
        <a:xfrm>
          <a:off x="14419580" y="16644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44390</xdr:rowOff>
    </xdr:from>
    <xdr:to>
      <xdr:col>86</xdr:col>
      <xdr:colOff>25400</xdr:colOff>
      <xdr:row>99</xdr:row>
      <xdr:rowOff>44390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4287500" y="166407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12668</xdr:rowOff>
    </xdr:from>
    <xdr:ext cx="599010" cy="259045"/>
    <xdr:sp macro="" textlink="">
      <xdr:nvSpPr>
        <xdr:cNvPr id="678" name="積立金最大値テキスト">
          <a:extLst>
            <a:ext uri="{FF2B5EF4-FFF2-40B4-BE49-F238E27FC236}">
              <a16:creationId xmlns:a16="http://schemas.microsoft.com/office/drawing/2014/main" id="{00000000-0008-0000-0600-0000A6020000}"/>
            </a:ext>
          </a:extLst>
        </xdr:cNvPr>
        <xdr:cNvSpPr txBox="1"/>
      </xdr:nvSpPr>
      <xdr:spPr>
        <a:xfrm>
          <a:off x="14419580" y="15100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65991</xdr:rowOff>
    </xdr:from>
    <xdr:to>
      <xdr:col>86</xdr:col>
      <xdr:colOff>25400</xdr:colOff>
      <xdr:row>91</xdr:row>
      <xdr:rowOff>65991</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4287500" y="1532123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86832</xdr:rowOff>
    </xdr:from>
    <xdr:to>
      <xdr:col>85</xdr:col>
      <xdr:colOff>127000</xdr:colOff>
      <xdr:row>98</xdr:row>
      <xdr:rowOff>138534</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3629640" y="16515552"/>
          <a:ext cx="746760" cy="51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33931</xdr:rowOff>
    </xdr:from>
    <xdr:ext cx="534377" cy="259045"/>
    <xdr:sp macro="" textlink="">
      <xdr:nvSpPr>
        <xdr:cNvPr id="681" name="積立金平均値テキスト">
          <a:extLst>
            <a:ext uri="{FF2B5EF4-FFF2-40B4-BE49-F238E27FC236}">
              <a16:creationId xmlns:a16="http://schemas.microsoft.com/office/drawing/2014/main" id="{00000000-0008-0000-0600-0000A9020000}"/>
            </a:ext>
          </a:extLst>
        </xdr:cNvPr>
        <xdr:cNvSpPr txBox="1"/>
      </xdr:nvSpPr>
      <xdr:spPr>
        <a:xfrm>
          <a:off x="14419580" y="16295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11054</xdr:rowOff>
    </xdr:from>
    <xdr:to>
      <xdr:col>85</xdr:col>
      <xdr:colOff>177800</xdr:colOff>
      <xdr:row>98</xdr:row>
      <xdr:rowOff>112654</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325600" y="16439774"/>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86832</xdr:rowOff>
    </xdr:from>
    <xdr:to>
      <xdr:col>81</xdr:col>
      <xdr:colOff>50800</xdr:colOff>
      <xdr:row>98</xdr:row>
      <xdr:rowOff>102369</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2854940" y="16515552"/>
          <a:ext cx="774700" cy="15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4242</xdr:rowOff>
    </xdr:from>
    <xdr:to>
      <xdr:col>81</xdr:col>
      <xdr:colOff>101600</xdr:colOff>
      <xdr:row>98</xdr:row>
      <xdr:rowOff>105842</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3578840" y="16432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122369</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3408171" y="16215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102369</xdr:rowOff>
    </xdr:from>
    <xdr:to>
      <xdr:col>76</xdr:col>
      <xdr:colOff>114300</xdr:colOff>
      <xdr:row>99</xdr:row>
      <xdr:rowOff>28905</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2072620" y="16531089"/>
          <a:ext cx="782320" cy="94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11419</xdr:rowOff>
    </xdr:from>
    <xdr:to>
      <xdr:col>76</xdr:col>
      <xdr:colOff>165100</xdr:colOff>
      <xdr:row>98</xdr:row>
      <xdr:rowOff>113019</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804140" y="16440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129546</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610611" y="16222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10122</xdr:rowOff>
    </xdr:from>
    <xdr:to>
      <xdr:col>71</xdr:col>
      <xdr:colOff>177800</xdr:colOff>
      <xdr:row>99</xdr:row>
      <xdr:rowOff>28905</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1282680" y="16606482"/>
          <a:ext cx="789940" cy="1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102060</xdr:rowOff>
    </xdr:from>
    <xdr:to>
      <xdr:col>72</xdr:col>
      <xdr:colOff>38100</xdr:colOff>
      <xdr:row>98</xdr:row>
      <xdr:rowOff>32210</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2029440" y="1636314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48737</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1835911" y="1614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119906</xdr:rowOff>
    </xdr:from>
    <xdr:to>
      <xdr:col>67</xdr:col>
      <xdr:colOff>101600</xdr:colOff>
      <xdr:row>98</xdr:row>
      <xdr:rowOff>50056</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1231880" y="1638098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66583</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1061211" y="16160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2087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620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6873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190498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111504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87734</xdr:rowOff>
    </xdr:from>
    <xdr:to>
      <xdr:col>85</xdr:col>
      <xdr:colOff>177800</xdr:colOff>
      <xdr:row>99</xdr:row>
      <xdr:rowOff>17884</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4325600" y="16516454"/>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2661</xdr:rowOff>
    </xdr:from>
    <xdr:ext cx="534377" cy="259045"/>
    <xdr:sp macro="" textlink="">
      <xdr:nvSpPr>
        <xdr:cNvPr id="700" name="積立金該当値テキスト">
          <a:extLst>
            <a:ext uri="{FF2B5EF4-FFF2-40B4-BE49-F238E27FC236}">
              <a16:creationId xmlns:a16="http://schemas.microsoft.com/office/drawing/2014/main" id="{00000000-0008-0000-0600-0000BC020000}"/>
            </a:ext>
          </a:extLst>
        </xdr:cNvPr>
        <xdr:cNvSpPr txBox="1"/>
      </xdr:nvSpPr>
      <xdr:spPr>
        <a:xfrm>
          <a:off x="14419580" y="16431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36032</xdr:rowOff>
    </xdr:from>
    <xdr:to>
      <xdr:col>81</xdr:col>
      <xdr:colOff>101600</xdr:colOff>
      <xdr:row>98</xdr:row>
      <xdr:rowOff>137632</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3578840" y="16464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128759</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08171" y="16557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51569</xdr:rowOff>
    </xdr:from>
    <xdr:to>
      <xdr:col>76</xdr:col>
      <xdr:colOff>165100</xdr:colOff>
      <xdr:row>98</xdr:row>
      <xdr:rowOff>153169</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2804140" y="16480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144296</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610611" y="1657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149555</xdr:rowOff>
    </xdr:from>
    <xdr:to>
      <xdr:col>72</xdr:col>
      <xdr:colOff>38100</xdr:colOff>
      <xdr:row>99</xdr:row>
      <xdr:rowOff>79705</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2029440" y="1657827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70832</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1868228" y="16667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130772</xdr:rowOff>
    </xdr:from>
    <xdr:to>
      <xdr:col>67</xdr:col>
      <xdr:colOff>101600</xdr:colOff>
      <xdr:row>99</xdr:row>
      <xdr:rowOff>60922</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1231880" y="1655949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52049</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1070668" y="16648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6093440" y="39128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62204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62204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709928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709928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10512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10512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6093440" y="47193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607820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6093440" y="69557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6093440" y="65824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5890374" y="64439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6093440" y="6209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5630721" y="6070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6093440" y="58394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5630721" y="57010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6093440" y="54660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5630721" y="532766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6093440" y="50927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5630721" y="49542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6093440" y="4719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5630721" y="45809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a:extLst>
            <a:ext uri="{FF2B5EF4-FFF2-40B4-BE49-F238E27FC236}">
              <a16:creationId xmlns:a16="http://schemas.microsoft.com/office/drawing/2014/main" id="{00000000-0008-0000-0600-0000DB020000}"/>
            </a:ext>
          </a:extLst>
        </xdr:cNvPr>
        <xdr:cNvSpPr/>
      </xdr:nvSpPr>
      <xdr:spPr>
        <a:xfrm>
          <a:off x="16093440" y="47193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26581</xdr:rowOff>
    </xdr:from>
    <xdr:to>
      <xdr:col>116</xdr:col>
      <xdr:colOff>62864</xdr:colOff>
      <xdr:row>39</xdr:row>
      <xdr:rowOff>44450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flipV="1">
          <a:off x="19507835" y="5223421"/>
          <a:ext cx="1269" cy="1358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3" name="投資及び出資金最小値テキスト">
          <a:extLst>
            <a:ext uri="{FF2B5EF4-FFF2-40B4-BE49-F238E27FC236}">
              <a16:creationId xmlns:a16="http://schemas.microsoft.com/office/drawing/2014/main" id="{00000000-0008-0000-0600-0000DD020000}"/>
            </a:ext>
          </a:extLst>
        </xdr:cNvPr>
        <xdr:cNvSpPr txBox="1"/>
      </xdr:nvSpPr>
      <xdr:spPr>
        <a:xfrm>
          <a:off x="19560540" y="65862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9443700" y="65824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144708</xdr:rowOff>
    </xdr:from>
    <xdr:ext cx="534377" cy="259045"/>
    <xdr:sp macro="" textlink="">
      <xdr:nvSpPr>
        <xdr:cNvPr id="735" name="投資及び出資金最大値テキスト">
          <a:extLst>
            <a:ext uri="{FF2B5EF4-FFF2-40B4-BE49-F238E27FC236}">
              <a16:creationId xmlns:a16="http://schemas.microsoft.com/office/drawing/2014/main" id="{00000000-0008-0000-0600-0000DF020000}"/>
            </a:ext>
          </a:extLst>
        </xdr:cNvPr>
        <xdr:cNvSpPr txBox="1"/>
      </xdr:nvSpPr>
      <xdr:spPr>
        <a:xfrm>
          <a:off x="19560540" y="5006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26581</xdr:rowOff>
    </xdr:from>
    <xdr:to>
      <xdr:col>116</xdr:col>
      <xdr:colOff>152400</xdr:colOff>
      <xdr:row>31</xdr:row>
      <xdr:rowOff>26581</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443700" y="522342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168961</xdr:rowOff>
    </xdr:from>
    <xdr:to>
      <xdr:col>116</xdr:col>
      <xdr:colOff>63500</xdr:colOff>
      <xdr:row>39</xdr:row>
      <xdr:rowOff>17818</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778220" y="6539281"/>
          <a:ext cx="731520" cy="16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105338</xdr:rowOff>
    </xdr:from>
    <xdr:ext cx="469744" cy="259045"/>
    <xdr:sp macro="" textlink="">
      <xdr:nvSpPr>
        <xdr:cNvPr id="738" name="投資及び出資金平均値テキスト">
          <a:extLst>
            <a:ext uri="{FF2B5EF4-FFF2-40B4-BE49-F238E27FC236}">
              <a16:creationId xmlns:a16="http://schemas.microsoft.com/office/drawing/2014/main" id="{00000000-0008-0000-0600-0000E2020000}"/>
            </a:ext>
          </a:extLst>
        </xdr:cNvPr>
        <xdr:cNvSpPr txBox="1"/>
      </xdr:nvSpPr>
      <xdr:spPr>
        <a:xfrm>
          <a:off x="19560540" y="63080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82461</xdr:rowOff>
    </xdr:from>
    <xdr:to>
      <xdr:col>116</xdr:col>
      <xdr:colOff>114300</xdr:colOff>
      <xdr:row>39</xdr:row>
      <xdr:rowOff>12611</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19458940" y="645278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126061</xdr:rowOff>
    </xdr:from>
    <xdr:to>
      <xdr:col>111</xdr:col>
      <xdr:colOff>177800</xdr:colOff>
      <xdr:row>38</xdr:row>
      <xdr:rowOff>168961</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7988280" y="6496381"/>
          <a:ext cx="789940" cy="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90881</xdr:rowOff>
    </xdr:from>
    <xdr:to>
      <xdr:col>112</xdr:col>
      <xdr:colOff>38100</xdr:colOff>
      <xdr:row>39</xdr:row>
      <xdr:rowOff>21031</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18735040" y="646120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37558</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8573828" y="6240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126061</xdr:rowOff>
    </xdr:from>
    <xdr:to>
      <xdr:col>107</xdr:col>
      <xdr:colOff>50800</xdr:colOff>
      <xdr:row>38</xdr:row>
      <xdr:rowOff>160274</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17213580" y="6496381"/>
          <a:ext cx="774700" cy="34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100178</xdr:rowOff>
    </xdr:from>
    <xdr:to>
      <xdr:col>107</xdr:col>
      <xdr:colOff>101600</xdr:colOff>
      <xdr:row>39</xdr:row>
      <xdr:rowOff>30328</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7937480" y="647049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21455</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7776268" y="6559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160274</xdr:rowOff>
    </xdr:from>
    <xdr:to>
      <xdr:col>102</xdr:col>
      <xdr:colOff>114300</xdr:colOff>
      <xdr:row>39</xdr:row>
      <xdr:rowOff>15380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16431260" y="6530594"/>
          <a:ext cx="782320" cy="22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98196</xdr:rowOff>
    </xdr:from>
    <xdr:to>
      <xdr:col>102</xdr:col>
      <xdr:colOff>165100</xdr:colOff>
      <xdr:row>39</xdr:row>
      <xdr:rowOff>28346</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7162780" y="646851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44873</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7001568" y="624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105473</xdr:rowOff>
    </xdr:from>
    <xdr:to>
      <xdr:col>98</xdr:col>
      <xdr:colOff>38100</xdr:colOff>
      <xdr:row>39</xdr:row>
      <xdr:rowOff>35623</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6388080" y="647579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52150</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6226868" y="6254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421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61058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78206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70459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626362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138468</xdr:rowOff>
    </xdr:from>
    <xdr:to>
      <xdr:col>116</xdr:col>
      <xdr:colOff>114300</xdr:colOff>
      <xdr:row>39</xdr:row>
      <xdr:rowOff>68618</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19458940" y="650878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60888</xdr:rowOff>
    </xdr:from>
    <xdr:ext cx="378565" cy="259045"/>
    <xdr:sp macro="" textlink="">
      <xdr:nvSpPr>
        <xdr:cNvPr id="757" name="投資及び出資金該当値テキスト">
          <a:extLst>
            <a:ext uri="{FF2B5EF4-FFF2-40B4-BE49-F238E27FC236}">
              <a16:creationId xmlns:a16="http://schemas.microsoft.com/office/drawing/2014/main" id="{00000000-0008-0000-0600-0000F5020000}"/>
            </a:ext>
          </a:extLst>
        </xdr:cNvPr>
        <xdr:cNvSpPr txBox="1"/>
      </xdr:nvSpPr>
      <xdr:spPr>
        <a:xfrm>
          <a:off x="19560540" y="64312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118161</xdr:rowOff>
    </xdr:from>
    <xdr:to>
      <xdr:col>112</xdr:col>
      <xdr:colOff>38100</xdr:colOff>
      <xdr:row>39</xdr:row>
      <xdr:rowOff>48311</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8735040" y="648848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39438</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573828" y="6577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75261</xdr:rowOff>
    </xdr:from>
    <xdr:to>
      <xdr:col>107</xdr:col>
      <xdr:colOff>101600</xdr:colOff>
      <xdr:row>39</xdr:row>
      <xdr:rowOff>5411</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7937480" y="644558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21937</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7776268" y="6224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109474</xdr:rowOff>
    </xdr:from>
    <xdr:to>
      <xdr:col>102</xdr:col>
      <xdr:colOff>165100</xdr:colOff>
      <xdr:row>39</xdr:row>
      <xdr:rowOff>39624</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7162780" y="647979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30751</xdr:rowOff>
    </xdr:from>
    <xdr:ext cx="469744"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7001568" y="6568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136030</xdr:rowOff>
    </xdr:from>
    <xdr:to>
      <xdr:col>98</xdr:col>
      <xdr:colOff>38100</xdr:colOff>
      <xdr:row>39</xdr:row>
      <xdr:rowOff>66180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6388080" y="65063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57307</xdr:rowOff>
    </xdr:from>
    <xdr:ext cx="378565"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6264837" y="65952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6093440" y="72656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62204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62204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709928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709928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10512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10512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6093440" y="80721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607820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6093440" y="10308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6093440" y="98628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5890374" y="97244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6093440" y="9413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5630721" y="92748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6093440" y="8967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5630721" y="88290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6093440" y="85217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5630721" y="83832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6093440" y="80721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5630721" y="79337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a:extLst>
            <a:ext uri="{FF2B5EF4-FFF2-40B4-BE49-F238E27FC236}">
              <a16:creationId xmlns:a16="http://schemas.microsoft.com/office/drawing/2014/main" id="{00000000-0008-0000-0600-000012030000}"/>
            </a:ext>
          </a:extLst>
        </xdr:cNvPr>
        <xdr:cNvSpPr/>
      </xdr:nvSpPr>
      <xdr:spPr>
        <a:xfrm>
          <a:off x="16093440" y="80721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120955</xdr:rowOff>
    </xdr:from>
    <xdr:to>
      <xdr:col>116</xdr:col>
      <xdr:colOff>62864</xdr:colOff>
      <xdr:row>58</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flipV="1">
          <a:off x="19507835" y="8670595"/>
          <a:ext cx="1269" cy="1192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8" name="貸付金最小値テキスト">
          <a:extLst>
            <a:ext uri="{FF2B5EF4-FFF2-40B4-BE49-F238E27FC236}">
              <a16:creationId xmlns:a16="http://schemas.microsoft.com/office/drawing/2014/main" id="{00000000-0008-0000-0600-000014030000}"/>
            </a:ext>
          </a:extLst>
        </xdr:cNvPr>
        <xdr:cNvSpPr txBox="1"/>
      </xdr:nvSpPr>
      <xdr:spPr>
        <a:xfrm>
          <a:off x="19560540" y="98666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9443700" y="98628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67632</xdr:rowOff>
    </xdr:from>
    <xdr:ext cx="534377" cy="259045"/>
    <xdr:sp macro="" textlink="">
      <xdr:nvSpPr>
        <xdr:cNvPr id="790" name="貸付金最大値テキスト">
          <a:extLst>
            <a:ext uri="{FF2B5EF4-FFF2-40B4-BE49-F238E27FC236}">
              <a16:creationId xmlns:a16="http://schemas.microsoft.com/office/drawing/2014/main" id="{00000000-0008-0000-0600-000016030000}"/>
            </a:ext>
          </a:extLst>
        </xdr:cNvPr>
        <xdr:cNvSpPr txBox="1"/>
      </xdr:nvSpPr>
      <xdr:spPr>
        <a:xfrm>
          <a:off x="19560540" y="844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120955</xdr:rowOff>
    </xdr:from>
    <xdr:to>
      <xdr:col>116</xdr:col>
      <xdr:colOff>152400</xdr:colOff>
      <xdr:row>51</xdr:row>
      <xdr:rowOff>120955</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9443700" y="86705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102598</xdr:rowOff>
    </xdr:from>
    <xdr:to>
      <xdr:col>116</xdr:col>
      <xdr:colOff>63500</xdr:colOff>
      <xdr:row>57</xdr:row>
      <xdr:rowOff>437</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778220" y="9490438"/>
          <a:ext cx="731520" cy="65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115767</xdr:rowOff>
    </xdr:from>
    <xdr:ext cx="469744" cy="259045"/>
    <xdr:sp macro="" textlink="">
      <xdr:nvSpPr>
        <xdr:cNvPr id="793" name="貸付金平均値テキスト">
          <a:extLst>
            <a:ext uri="{FF2B5EF4-FFF2-40B4-BE49-F238E27FC236}">
              <a16:creationId xmlns:a16="http://schemas.microsoft.com/office/drawing/2014/main" id="{00000000-0008-0000-0600-000019030000}"/>
            </a:ext>
          </a:extLst>
        </xdr:cNvPr>
        <xdr:cNvSpPr txBox="1"/>
      </xdr:nvSpPr>
      <xdr:spPr>
        <a:xfrm>
          <a:off x="19560540" y="9671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137340</xdr:rowOff>
    </xdr:from>
    <xdr:to>
      <xdr:col>116</xdr:col>
      <xdr:colOff>114300</xdr:colOff>
      <xdr:row>58</xdr:row>
      <xdr:rowOff>67490</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19458940" y="96928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82710</xdr:rowOff>
    </xdr:from>
    <xdr:to>
      <xdr:col>111</xdr:col>
      <xdr:colOff>177800</xdr:colOff>
      <xdr:row>56</xdr:row>
      <xdr:rowOff>102598</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7988280" y="9302910"/>
          <a:ext cx="789940" cy="187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128082</xdr:rowOff>
    </xdr:from>
    <xdr:to>
      <xdr:col>112</xdr:col>
      <xdr:colOff>38100</xdr:colOff>
      <xdr:row>58</xdr:row>
      <xdr:rowOff>58232</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18735040" y="968356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49359</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8573828" y="9772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82710</xdr:rowOff>
    </xdr:from>
    <xdr:to>
      <xdr:col>107</xdr:col>
      <xdr:colOff>50800</xdr:colOff>
      <xdr:row>56</xdr:row>
      <xdr:rowOff>80676</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17213580" y="9302910"/>
          <a:ext cx="774700" cy="165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109589</xdr:rowOff>
    </xdr:from>
    <xdr:to>
      <xdr:col>107</xdr:col>
      <xdr:colOff>101600</xdr:colOff>
      <xdr:row>58</xdr:row>
      <xdr:rowOff>39739</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7937480" y="966506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30866</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7776268" y="9753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94003</xdr:rowOff>
    </xdr:from>
    <xdr:to>
      <xdr:col>102</xdr:col>
      <xdr:colOff>114300</xdr:colOff>
      <xdr:row>56</xdr:row>
      <xdr:rowOff>80676</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6431260" y="9314203"/>
          <a:ext cx="782320" cy="154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102753</xdr:rowOff>
    </xdr:from>
    <xdr:to>
      <xdr:col>102</xdr:col>
      <xdr:colOff>165100</xdr:colOff>
      <xdr:row>58</xdr:row>
      <xdr:rowOff>32903</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7162780" y="965823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24030</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7001568" y="9747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95369</xdr:rowOff>
    </xdr:from>
    <xdr:to>
      <xdr:col>98</xdr:col>
      <xdr:colOff>38100</xdr:colOff>
      <xdr:row>58</xdr:row>
      <xdr:rowOff>25519</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6388080" y="965084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16646</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6226868" y="9739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421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61058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78206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70459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626362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121087</xdr:rowOff>
    </xdr:from>
    <xdr:to>
      <xdr:col>116</xdr:col>
      <xdr:colOff>114300</xdr:colOff>
      <xdr:row>57</xdr:row>
      <xdr:rowOff>51237</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19458940" y="950892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143964</xdr:rowOff>
    </xdr:from>
    <xdr:ext cx="534377" cy="259045"/>
    <xdr:sp macro="" textlink="">
      <xdr:nvSpPr>
        <xdr:cNvPr id="812" name="貸付金該当値テキスト">
          <a:extLst>
            <a:ext uri="{FF2B5EF4-FFF2-40B4-BE49-F238E27FC236}">
              <a16:creationId xmlns:a16="http://schemas.microsoft.com/office/drawing/2014/main" id="{00000000-0008-0000-0600-00002C030000}"/>
            </a:ext>
          </a:extLst>
        </xdr:cNvPr>
        <xdr:cNvSpPr txBox="1"/>
      </xdr:nvSpPr>
      <xdr:spPr>
        <a:xfrm>
          <a:off x="19560540" y="9364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51798</xdr:rowOff>
    </xdr:from>
    <xdr:to>
      <xdr:col>112</xdr:col>
      <xdr:colOff>38100</xdr:colOff>
      <xdr:row>56</xdr:row>
      <xdr:rowOff>153398</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18735040" y="943963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54</xdr:row>
      <xdr:rowOff>169925</xdr:rowOff>
    </xdr:from>
    <xdr:ext cx="534377"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541511" y="9222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31910</xdr:rowOff>
    </xdr:from>
    <xdr:to>
      <xdr:col>107</xdr:col>
      <xdr:colOff>101600</xdr:colOff>
      <xdr:row>55</xdr:row>
      <xdr:rowOff>133510</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7937480" y="925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150037</xdr:rowOff>
    </xdr:from>
    <xdr:ext cx="534377"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7766811" y="9034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29876</xdr:rowOff>
    </xdr:from>
    <xdr:to>
      <xdr:col>102</xdr:col>
      <xdr:colOff>165100</xdr:colOff>
      <xdr:row>56</xdr:row>
      <xdr:rowOff>131476</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7162780" y="9417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148003</xdr:rowOff>
    </xdr:from>
    <xdr:ext cx="534377"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6969251" y="9200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43203</xdr:rowOff>
    </xdr:from>
    <xdr:to>
      <xdr:col>98</xdr:col>
      <xdr:colOff>38100</xdr:colOff>
      <xdr:row>55</xdr:row>
      <xdr:rowOff>144803</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6388080" y="926340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161330</xdr:rowOff>
    </xdr:from>
    <xdr:ext cx="534377"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6194551" y="9046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6093440" y="106184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62204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62204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709928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709928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10512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10512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6093440" y="114249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6078200"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6093440" y="136613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5890374" y="135229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6093440" y="133424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5630721" y="1320402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6093440" y="130234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5630721" y="1288507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6093440" y="1270453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5630721" y="1256612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6093440" y="123855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5630721" y="122433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6093440" y="120666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5589461" y="1192441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6093440" y="1174387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5589461" y="1160545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6093440" y="114249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5589461" y="112865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6093440" y="114249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47656</xdr:rowOff>
    </xdr:from>
    <xdr:to>
      <xdr:col>116</xdr:col>
      <xdr:colOff>62864</xdr:colOff>
      <xdr:row>78</xdr:row>
      <xdr:rowOff>83545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19507835" y="11782456"/>
          <a:ext cx="1269" cy="1377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87372</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19560540" y="13163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83545</xdr:rowOff>
    </xdr:from>
    <xdr:to>
      <xdr:col>116</xdr:col>
      <xdr:colOff>152400</xdr:colOff>
      <xdr:row>78</xdr:row>
      <xdr:rowOff>83545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9443700" y="131594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165783</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19560540" y="11565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47656</xdr:rowOff>
    </xdr:from>
    <xdr:to>
      <xdr:col>116</xdr:col>
      <xdr:colOff>152400</xdr:colOff>
      <xdr:row>70</xdr:row>
      <xdr:rowOff>47656</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9443700" y="1178245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129412</xdr:rowOff>
    </xdr:from>
    <xdr:to>
      <xdr:col>116</xdr:col>
      <xdr:colOff>63500</xdr:colOff>
      <xdr:row>76</xdr:row>
      <xdr:rowOff>160062</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18778220" y="12870052"/>
          <a:ext cx="731520" cy="3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52357</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19560540" y="12457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29480</xdr:rowOff>
    </xdr:from>
    <xdr:to>
      <xdr:col>116</xdr:col>
      <xdr:colOff>114300</xdr:colOff>
      <xdr:row>75</xdr:row>
      <xdr:rowOff>131080</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19458940" y="1260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145121</xdr:rowOff>
    </xdr:from>
    <xdr:to>
      <xdr:col>111</xdr:col>
      <xdr:colOff>177800</xdr:colOff>
      <xdr:row>76</xdr:row>
      <xdr:rowOff>160062</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7988280" y="12885761"/>
          <a:ext cx="789940" cy="14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14197</xdr:rowOff>
    </xdr:from>
    <xdr:to>
      <xdr:col>112</xdr:col>
      <xdr:colOff>38100</xdr:colOff>
      <xdr:row>75</xdr:row>
      <xdr:rowOff>115797</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8735040" y="1258719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132324</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8541511" y="12370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145121</xdr:rowOff>
    </xdr:from>
    <xdr:to>
      <xdr:col>107</xdr:col>
      <xdr:colOff>50800</xdr:colOff>
      <xdr:row>77</xdr:row>
      <xdr:rowOff>37533</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7213580" y="12885761"/>
          <a:ext cx="774700" cy="60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35620</xdr:rowOff>
    </xdr:from>
    <xdr:to>
      <xdr:col>107</xdr:col>
      <xdr:colOff>101600</xdr:colOff>
      <xdr:row>75</xdr:row>
      <xdr:rowOff>137220</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17937480" y="1260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153747</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7766811" y="12391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21628</xdr:rowOff>
    </xdr:from>
    <xdr:to>
      <xdr:col>102</xdr:col>
      <xdr:colOff>114300</xdr:colOff>
      <xdr:row>77</xdr:row>
      <xdr:rowOff>37533</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6431260" y="12929908"/>
          <a:ext cx="782320" cy="15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101065</xdr:rowOff>
    </xdr:from>
    <xdr:to>
      <xdr:col>102</xdr:col>
      <xdr:colOff>165100</xdr:colOff>
      <xdr:row>76</xdr:row>
      <xdr:rowOff>31215</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7162780" y="126740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47742</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6969251" y="12453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113474</xdr:rowOff>
    </xdr:from>
    <xdr:to>
      <xdr:col>98</xdr:col>
      <xdr:colOff>38100</xdr:colOff>
      <xdr:row>76</xdr:row>
      <xdr:rowOff>43625</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6388080" y="12686474"/>
          <a:ext cx="78740" cy="9779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60151</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6194551" y="12465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3421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61058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782064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704594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626362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78612</xdr:rowOff>
    </xdr:from>
    <xdr:to>
      <xdr:col>116</xdr:col>
      <xdr:colOff>114300</xdr:colOff>
      <xdr:row>77</xdr:row>
      <xdr:rowOff>8762</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9458940" y="1281925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57039</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19560540" y="12797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109262</xdr:rowOff>
    </xdr:from>
    <xdr:to>
      <xdr:col>112</xdr:col>
      <xdr:colOff>38100</xdr:colOff>
      <xdr:row>77</xdr:row>
      <xdr:rowOff>39412</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8735040" y="1284990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30539</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541511" y="12938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94321</xdr:rowOff>
    </xdr:from>
    <xdr:to>
      <xdr:col>107</xdr:col>
      <xdr:colOff>101600</xdr:colOff>
      <xdr:row>77</xdr:row>
      <xdr:rowOff>24471</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7937480" y="1283496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15598</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7766811" y="1292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158183</xdr:rowOff>
    </xdr:from>
    <xdr:to>
      <xdr:col>102</xdr:col>
      <xdr:colOff>165100</xdr:colOff>
      <xdr:row>77</xdr:row>
      <xdr:rowOff>88333</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7162780" y="1289882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79460</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6969251" y="12987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142278</xdr:rowOff>
    </xdr:from>
    <xdr:to>
      <xdr:col>98</xdr:col>
      <xdr:colOff>38100</xdr:colOff>
      <xdr:row>77</xdr:row>
      <xdr:rowOff>72428</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6388080" y="1288291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63555</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6194551" y="12971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6093440" y="139712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62204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62204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709928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709928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10512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10512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6093440" y="147777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6078200"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6093440" y="17014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6093440" y="166408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5890374" y="165023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6093440" y="16267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5694841" y="16129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6093440" y="158978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5694841" y="157594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6093440" y="155244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5694841" y="153860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6093440" y="151511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5630721" y="150126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6093440" y="14777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5630721" y="146393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a:extLst>
            <a:ext uri="{FF2B5EF4-FFF2-40B4-BE49-F238E27FC236}">
              <a16:creationId xmlns:a16="http://schemas.microsoft.com/office/drawing/2014/main" id="{00000000-0008-0000-0600-000087030000}"/>
            </a:ext>
          </a:extLst>
        </xdr:cNvPr>
        <xdr:cNvSpPr/>
      </xdr:nvSpPr>
      <xdr:spPr>
        <a:xfrm>
          <a:off x="16093440" y="147777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143638</xdr:rowOff>
    </xdr:from>
    <xdr:to>
      <xdr:col>116</xdr:col>
      <xdr:colOff>62864</xdr:colOff>
      <xdr:row>99</xdr:row>
      <xdr:rowOff>44450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flipV="1">
          <a:off x="19507835" y="15231238"/>
          <a:ext cx="1269" cy="140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91330</xdr:rowOff>
    </xdr:from>
    <xdr:ext cx="249299" cy="259045"/>
    <xdr:sp macro="" textlink="">
      <xdr:nvSpPr>
        <xdr:cNvPr id="905" name="前年度繰上充用金最小値テキスト">
          <a:extLst>
            <a:ext uri="{FF2B5EF4-FFF2-40B4-BE49-F238E27FC236}">
              <a16:creationId xmlns:a16="http://schemas.microsoft.com/office/drawing/2014/main" id="{00000000-0008-0000-0600-000089030000}"/>
            </a:ext>
          </a:extLst>
        </xdr:cNvPr>
        <xdr:cNvSpPr txBox="1"/>
      </xdr:nvSpPr>
      <xdr:spPr>
        <a:xfrm>
          <a:off x="19560540" y="166876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9443700" y="166408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90315</xdr:rowOff>
    </xdr:from>
    <xdr:ext cx="534377" cy="259045"/>
    <xdr:sp macro="" textlink="">
      <xdr:nvSpPr>
        <xdr:cNvPr id="907" name="前年度繰上充用金最大値テキスト">
          <a:extLst>
            <a:ext uri="{FF2B5EF4-FFF2-40B4-BE49-F238E27FC236}">
              <a16:creationId xmlns:a16="http://schemas.microsoft.com/office/drawing/2014/main" id="{00000000-0008-0000-0600-00008B030000}"/>
            </a:ext>
          </a:extLst>
        </xdr:cNvPr>
        <xdr:cNvSpPr txBox="1"/>
      </xdr:nvSpPr>
      <xdr:spPr>
        <a:xfrm>
          <a:off x="19560540" y="15010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143638</xdr:rowOff>
    </xdr:from>
    <xdr:to>
      <xdr:col>116</xdr:col>
      <xdr:colOff>152400</xdr:colOff>
      <xdr:row>90</xdr:row>
      <xdr:rowOff>143638</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9443700" y="152312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778220" y="1664081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8780</xdr:rowOff>
    </xdr:from>
    <xdr:ext cx="313932" cy="259045"/>
    <xdr:sp macro="" textlink="">
      <xdr:nvSpPr>
        <xdr:cNvPr id="910" name="前年度繰上充用金平均値テキスト">
          <a:extLst>
            <a:ext uri="{FF2B5EF4-FFF2-40B4-BE49-F238E27FC236}">
              <a16:creationId xmlns:a16="http://schemas.microsoft.com/office/drawing/2014/main" id="{00000000-0008-0000-0600-00008E030000}"/>
            </a:ext>
          </a:extLst>
        </xdr:cNvPr>
        <xdr:cNvSpPr txBox="1"/>
      </xdr:nvSpPr>
      <xdr:spPr>
        <a:xfrm>
          <a:off x="19560540" y="1643750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157353</xdr:rowOff>
    </xdr:from>
    <xdr:to>
      <xdr:col>116</xdr:col>
      <xdr:colOff>114300</xdr:colOff>
      <xdr:row>99</xdr:row>
      <xdr:rowOff>87503</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58940" y="1658607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7988280" y="1664081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158114</xdr:rowOff>
    </xdr:from>
    <xdr:to>
      <xdr:col>112</xdr:col>
      <xdr:colOff>38100</xdr:colOff>
      <xdr:row>99</xdr:row>
      <xdr:rowOff>88264</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735040" y="1658683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104791</xdr:rowOff>
    </xdr:from>
    <xdr:ext cx="313932"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628873" y="163658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7213580" y="1664081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157862</xdr:rowOff>
    </xdr:from>
    <xdr:to>
      <xdr:col>107</xdr:col>
      <xdr:colOff>101600</xdr:colOff>
      <xdr:row>99</xdr:row>
      <xdr:rowOff>88012</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7937480" y="1658658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104539</xdr:rowOff>
    </xdr:from>
    <xdr:ext cx="313932"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7854173" y="163656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6431260" y="1664081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160910</xdr:rowOff>
    </xdr:from>
    <xdr:to>
      <xdr:col>102</xdr:col>
      <xdr:colOff>165100</xdr:colOff>
      <xdr:row>99</xdr:row>
      <xdr:rowOff>91060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7162780" y="165896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107587</xdr:rowOff>
    </xdr:from>
    <xdr:ext cx="313932"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7079473" y="163686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161798</xdr:rowOff>
    </xdr:from>
    <xdr:to>
      <xdr:col>98</xdr:col>
      <xdr:colOff>38100</xdr:colOff>
      <xdr:row>99</xdr:row>
      <xdr:rowOff>91948</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6388080" y="1659051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108475</xdr:rowOff>
    </xdr:from>
    <xdr:ext cx="313932"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6281913" y="163695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3421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61058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782064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704594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626362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9458940" y="165938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135780</xdr:rowOff>
    </xdr:from>
    <xdr:ext cx="249299" cy="259045"/>
    <xdr:sp macro="" textlink="">
      <xdr:nvSpPr>
        <xdr:cNvPr id="929" name="前年度繰上充用金該当値テキスト">
          <a:extLst>
            <a:ext uri="{FF2B5EF4-FFF2-40B4-BE49-F238E27FC236}">
              <a16:creationId xmlns:a16="http://schemas.microsoft.com/office/drawing/2014/main" id="{00000000-0008-0000-0600-0000A1030000}"/>
            </a:ext>
          </a:extLst>
        </xdr:cNvPr>
        <xdr:cNvSpPr txBox="1"/>
      </xdr:nvSpPr>
      <xdr:spPr>
        <a:xfrm>
          <a:off x="19560540" y="165645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8735040" y="165938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661190" y="166827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7937480" y="165938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7886490" y="166827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7162780" y="165938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7096550" y="166827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6388080" y="165938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6314230" y="166827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670560" y="17387570"/>
          <a:ext cx="195605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670560" y="17447260"/>
          <a:ext cx="33909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695960" y="17697450"/>
          <a:ext cx="19509740" cy="148971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歳出の決算総額は、住民一人当たり約</a:t>
          </a:r>
          <a:r>
            <a:rPr kumimoji="1" lang="en-US" altLang="ja-JP" sz="1300">
              <a:latin typeface="ＭＳ Ｐゴシック" panose="020B0600070205080204" pitchFamily="50" charset="-128"/>
              <a:ea typeface="ＭＳ Ｐゴシック" panose="020B0600070205080204" pitchFamily="50" charset="-128"/>
            </a:rPr>
            <a:t>470</a:t>
          </a:r>
          <a:r>
            <a:rPr kumimoji="1" lang="ja-JP" altLang="en-US" sz="1300">
              <a:latin typeface="ＭＳ Ｐゴシック" panose="020B0600070205080204" pitchFamily="50" charset="-128"/>
              <a:ea typeface="ＭＳ Ｐゴシック" panose="020B0600070205080204" pitchFamily="50" charset="-128"/>
            </a:rPr>
            <a:t>千円となっている。物件費の平成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年度以降の大幅な伸びはふるさと納税事業に係るものである。また、維持補修費が類似団体と比べ高いのは、本市が豪雪地帯に位置することから除排雪経費が多額となることによる。</a:t>
          </a:r>
        </a:p>
        <a:p>
          <a:r>
            <a:rPr kumimoji="1" lang="ja-JP" altLang="en-US" sz="1300">
              <a:latin typeface="ＭＳ Ｐゴシック" panose="020B0600070205080204" pitchFamily="50" charset="-128"/>
              <a:ea typeface="ＭＳ Ｐゴシック" panose="020B0600070205080204" pitchFamily="50" charset="-128"/>
            </a:rPr>
            <a:t>扶助費は、住民一人当たり</a:t>
          </a:r>
          <a:r>
            <a:rPr kumimoji="1" lang="en-US" altLang="ja-JP" sz="1300">
              <a:latin typeface="ＭＳ Ｐゴシック" panose="020B0600070205080204" pitchFamily="50" charset="-128"/>
              <a:ea typeface="ＭＳ Ｐゴシック" panose="020B0600070205080204" pitchFamily="50" charset="-128"/>
            </a:rPr>
            <a:t>94</a:t>
          </a:r>
          <a:r>
            <a:rPr kumimoji="1" lang="ja-JP" altLang="en-US" sz="1300">
              <a:latin typeface="ＭＳ Ｐゴシック" panose="020B0600070205080204" pitchFamily="50" charset="-128"/>
              <a:ea typeface="ＭＳ Ｐゴシック" panose="020B0600070205080204" pitchFamily="50" charset="-128"/>
            </a:rPr>
            <a:t>千円となっており平成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年度までは緩やかに増加していたが、平成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年度からは子ども・子育て新制度に係る給付費や障害者自立支援給付費及び生活保護費の増加に伴い毎年大幅に増加している。平成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年度から比較する</a:t>
          </a:r>
          <a:r>
            <a:rPr kumimoji="1" lang="en-US" altLang="ja-JP" sz="1300">
              <a:latin typeface="ＭＳ Ｐゴシック" panose="020B0600070205080204" pitchFamily="50" charset="-128"/>
              <a:ea typeface="ＭＳ Ｐゴシック" panose="020B0600070205080204" pitchFamily="50" charset="-128"/>
            </a:rPr>
            <a:t>52.5%</a:t>
          </a:r>
          <a:r>
            <a:rPr kumimoji="1" lang="ja-JP" altLang="en-US" sz="1300">
              <a:latin typeface="ＭＳ Ｐゴシック" panose="020B0600070205080204" pitchFamily="50" charset="-128"/>
              <a:ea typeface="ＭＳ Ｐゴシック" panose="020B0600070205080204" pitchFamily="50" charset="-128"/>
            </a:rPr>
            <a:t>増加しており、類似団体平均とほぼ同額となっている。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普通建設事業費のうち新規整備は、平成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に義務教育学校建設の本体工事が終了したことにより、大幅に減少している。また、更新整備については、市庁舎の耐震化工事や陸上競技場改修工事が完了したことなどにより、一人当たりの経費が前年より</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千円減少している。今後数年間は明倫学区小中一貫教育学校建設及び看護師養成所建設により新規整備、更新整備ともに増加していく見込みである。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貸付金については、産業立地促進資金融資制度預託金等による市・県・金融機関の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市内立地企業への</a:t>
          </a:r>
          <a:r>
            <a:rPr kumimoji="1" lang="ja-JP" altLang="en-US" sz="1300">
              <a:latin typeface="ＭＳ Ｐゴシック" panose="020B0600070205080204" pitchFamily="50" charset="-128"/>
              <a:ea typeface="ＭＳ Ｐゴシック" panose="020B0600070205080204" pitchFamily="50" charset="-128"/>
            </a:rPr>
            <a:t>協調融資により類似団体平均に比べ多くなっている。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6764000" y="186690"/>
          <a:ext cx="34671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6783050" y="212090"/>
          <a:ext cx="34226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6808450" y="237490"/>
          <a:ext cx="33655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山形県新庄市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1971040" y="901700"/>
          <a:ext cx="12395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36,347
36,015
222.85
17,789,764
17,098,893
687,808
9,460,954
14,700,527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37.5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6329680" y="1676400"/>
          <a:ext cx="3352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9748520" y="869950"/>
          <a:ext cx="1341120" cy="1120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9986010" y="933450"/>
          <a:ext cx="12776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9986010" y="1192530"/>
          <a:ext cx="12776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9831070" y="10439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9885045" y="9969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9885045" y="12560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9908540"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9908540"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29920" y="27965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29920" y="310642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29920" y="34163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670560" y="39128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79756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79756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67640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67640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26822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26822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670560" y="47193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65532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670560" y="69557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467494" y="68173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670560" y="65824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71961" y="64439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670560" y="6209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71961" y="6070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670560" y="58394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71961" y="57010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670560" y="54660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71961" y="53276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670560" y="50927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07841" y="49542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670560" y="4719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07841" y="45809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670560" y="47193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130175</xdr:rowOff>
    </xdr:from>
    <xdr:to>
      <xdr:col>24</xdr:col>
      <xdr:colOff>62865</xdr:colOff>
      <xdr:row>37</xdr:row>
      <xdr:rowOff>163131</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084955" y="5159375"/>
          <a:ext cx="1270" cy="1206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166958</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137660" y="6369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163131</xdr:rowOff>
    </xdr:from>
    <xdr:to>
      <xdr:col>24</xdr:col>
      <xdr:colOff>152400</xdr:colOff>
      <xdr:row>37</xdr:row>
      <xdr:rowOff>163131</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020820" y="636581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76852</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137660" y="4938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130175</xdr:rowOff>
    </xdr:from>
    <xdr:to>
      <xdr:col>24</xdr:col>
      <xdr:colOff>152400</xdr:colOff>
      <xdr:row>30</xdr:row>
      <xdr:rowOff>130175</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020820" y="51593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120650</xdr:rowOff>
    </xdr:from>
    <xdr:to>
      <xdr:col>24</xdr:col>
      <xdr:colOff>63500</xdr:colOff>
      <xdr:row>35</xdr:row>
      <xdr:rowOff>121793</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355340" y="5988050"/>
          <a:ext cx="73152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65041</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137660" y="59324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86614</xdr:rowOff>
    </xdr:from>
    <xdr:to>
      <xdr:col>24</xdr:col>
      <xdr:colOff>114300</xdr:colOff>
      <xdr:row>36</xdr:row>
      <xdr:rowOff>16764</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036060" y="595401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68453</xdr:rowOff>
    </xdr:from>
    <xdr:to>
      <xdr:col>19</xdr:col>
      <xdr:colOff>177800</xdr:colOff>
      <xdr:row>35</xdr:row>
      <xdr:rowOff>120650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565400" y="5935853"/>
          <a:ext cx="789940" cy="52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92520</xdr:rowOff>
    </xdr:from>
    <xdr:to>
      <xdr:col>20</xdr:col>
      <xdr:colOff>38100</xdr:colOff>
      <xdr:row>36</xdr:row>
      <xdr:rowOff>22670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312160" y="59599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13797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150948" y="6048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38354</xdr:rowOff>
    </xdr:from>
    <xdr:to>
      <xdr:col>15</xdr:col>
      <xdr:colOff>50800</xdr:colOff>
      <xdr:row>35</xdr:row>
      <xdr:rowOff>68453</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1790700" y="5905754"/>
          <a:ext cx="774700" cy="3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6985</xdr:rowOff>
    </xdr:from>
    <xdr:to>
      <xdr:col>15</xdr:col>
      <xdr:colOff>101600</xdr:colOff>
      <xdr:row>35</xdr:row>
      <xdr:rowOff>108585</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514600" y="587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125112</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353388" y="5657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38354</xdr:rowOff>
    </xdr:from>
    <xdr:to>
      <xdr:col>10</xdr:col>
      <xdr:colOff>114300</xdr:colOff>
      <xdr:row>36</xdr:row>
      <xdr:rowOff>23304</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008380" y="5905754"/>
          <a:ext cx="782320" cy="152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51943</xdr:rowOff>
    </xdr:from>
    <xdr:to>
      <xdr:col>10</xdr:col>
      <xdr:colOff>165100</xdr:colOff>
      <xdr:row>35</xdr:row>
      <xdr:rowOff>153543</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739900" y="5919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144670</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578688" y="601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65659</xdr:rowOff>
    </xdr:from>
    <xdr:to>
      <xdr:col>6</xdr:col>
      <xdr:colOff>38100</xdr:colOff>
      <xdr:row>35</xdr:row>
      <xdr:rowOff>167259</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965200" y="593305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12336</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03988" y="5712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91922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1877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3977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6230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8407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70993</xdr:rowOff>
    </xdr:from>
    <xdr:to>
      <xdr:col>24</xdr:col>
      <xdr:colOff>114300</xdr:colOff>
      <xdr:row>36</xdr:row>
      <xdr:rowOff>1143</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036060" y="593839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93870</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137660" y="5793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69850</xdr:rowOff>
    </xdr:from>
    <xdr:to>
      <xdr:col>20</xdr:col>
      <xdr:colOff>38100</xdr:colOff>
      <xdr:row>36</xdr:row>
      <xdr:rowOff>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312160" y="59372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16527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150948" y="5716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17653</xdr:rowOff>
    </xdr:from>
    <xdr:to>
      <xdr:col>15</xdr:col>
      <xdr:colOff>101600</xdr:colOff>
      <xdr:row>35</xdr:row>
      <xdr:rowOff>119253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514600" y="588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110380</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353388" y="5977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159004</xdr:rowOff>
    </xdr:from>
    <xdr:to>
      <xdr:col>10</xdr:col>
      <xdr:colOff>165100</xdr:colOff>
      <xdr:row>35</xdr:row>
      <xdr:rowOff>89154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739900" y="585876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105681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578688" y="5637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143954</xdr:rowOff>
    </xdr:from>
    <xdr:to>
      <xdr:col>6</xdr:col>
      <xdr:colOff>38100</xdr:colOff>
      <xdr:row>36</xdr:row>
      <xdr:rowOff>74104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965200" y="601135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65231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03988" y="6100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670560" y="72656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9756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9756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67640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67640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26822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26822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670560" y="80721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65532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670560" y="10308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670560" y="98628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467494" y="97244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670560" y="9413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74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670560" y="8967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290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670560" y="85217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3832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670560" y="80721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79337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670560" y="80721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42938</xdr:rowOff>
    </xdr:from>
    <xdr:to>
      <xdr:col>24</xdr:col>
      <xdr:colOff>62865</xdr:colOff>
      <xdr:row>58</xdr:row>
      <xdr:rowOff>12471</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084955" y="8592578"/>
          <a:ext cx="1270" cy="1143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16298</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137660" y="9739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12471</xdr:rowOff>
    </xdr:from>
    <xdr:to>
      <xdr:col>24</xdr:col>
      <xdr:colOff>152400</xdr:colOff>
      <xdr:row>58</xdr:row>
      <xdr:rowOff>12471</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020820" y="973559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161065</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137660" y="8375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283,664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42938</xdr:rowOff>
    </xdr:from>
    <xdr:to>
      <xdr:col>24</xdr:col>
      <xdr:colOff>152400</xdr:colOff>
      <xdr:row>51</xdr:row>
      <xdr:rowOff>42938</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020820" y="859257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150613</xdr:rowOff>
    </xdr:from>
    <xdr:to>
      <xdr:col>24</xdr:col>
      <xdr:colOff>63500</xdr:colOff>
      <xdr:row>57</xdr:row>
      <xdr:rowOff>27842</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355340" y="9538453"/>
          <a:ext cx="731520" cy="44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49442</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137660" y="92696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26565</xdr:rowOff>
    </xdr:from>
    <xdr:to>
      <xdr:col>24</xdr:col>
      <xdr:colOff>114300</xdr:colOff>
      <xdr:row>56</xdr:row>
      <xdr:rowOff>128165</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036060" y="9414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150613</xdr:rowOff>
    </xdr:from>
    <xdr:to>
      <xdr:col>19</xdr:col>
      <xdr:colOff>177800</xdr:colOff>
      <xdr:row>57</xdr:row>
      <xdr:rowOff>69671</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565400" y="9538453"/>
          <a:ext cx="789940" cy="86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41086</xdr:rowOff>
    </xdr:from>
    <xdr:to>
      <xdr:col>20</xdr:col>
      <xdr:colOff>38100</xdr:colOff>
      <xdr:row>56</xdr:row>
      <xdr:rowOff>142686</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312160" y="942892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159213</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118631" y="9211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69671</xdr:rowOff>
    </xdr:from>
    <xdr:to>
      <xdr:col>15</xdr:col>
      <xdr:colOff>50800</xdr:colOff>
      <xdr:row>57</xdr:row>
      <xdr:rowOff>152684</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1790700" y="9625151"/>
          <a:ext cx="774700" cy="83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54487</xdr:rowOff>
    </xdr:from>
    <xdr:to>
      <xdr:col>15</xdr:col>
      <xdr:colOff>101600</xdr:colOff>
      <xdr:row>56</xdr:row>
      <xdr:rowOff>156087</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514600" y="9442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1164</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343931" y="922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131708</xdr:rowOff>
    </xdr:from>
    <xdr:to>
      <xdr:col>10</xdr:col>
      <xdr:colOff>114300</xdr:colOff>
      <xdr:row>57</xdr:row>
      <xdr:rowOff>152684</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008380" y="9687188"/>
          <a:ext cx="782320" cy="20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21646</xdr:rowOff>
    </xdr:from>
    <xdr:to>
      <xdr:col>10</xdr:col>
      <xdr:colOff>165100</xdr:colOff>
      <xdr:row>56</xdr:row>
      <xdr:rowOff>123246</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739900" y="94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139773</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546371" y="9192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51579</xdr:rowOff>
    </xdr:from>
    <xdr:to>
      <xdr:col>6</xdr:col>
      <xdr:colOff>38100</xdr:colOff>
      <xdr:row>56</xdr:row>
      <xdr:rowOff>153179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965200" y="943941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169706</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771671" y="9222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91922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1877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3977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6230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407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148492</xdr:rowOff>
    </xdr:from>
    <xdr:to>
      <xdr:col>24</xdr:col>
      <xdr:colOff>114300</xdr:colOff>
      <xdr:row>57</xdr:row>
      <xdr:rowOff>78642</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036060" y="953633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126919</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137660" y="9514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99813</xdr:rowOff>
    </xdr:from>
    <xdr:to>
      <xdr:col>20</xdr:col>
      <xdr:colOff>38100</xdr:colOff>
      <xdr:row>57</xdr:row>
      <xdr:rowOff>29963</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312160" y="948765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21090</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118631" y="9576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18871</xdr:rowOff>
    </xdr:from>
    <xdr:to>
      <xdr:col>15</xdr:col>
      <xdr:colOff>101600</xdr:colOff>
      <xdr:row>57</xdr:row>
      <xdr:rowOff>120471</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514600" y="957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111598</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343931" y="9667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101884</xdr:rowOff>
    </xdr:from>
    <xdr:to>
      <xdr:col>10</xdr:col>
      <xdr:colOff>165100</xdr:colOff>
      <xdr:row>58</xdr:row>
      <xdr:rowOff>32034</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739900" y="965736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23161</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546371" y="9746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80908</xdr:rowOff>
    </xdr:from>
    <xdr:to>
      <xdr:col>6</xdr:col>
      <xdr:colOff>38100</xdr:colOff>
      <xdr:row>58</xdr:row>
      <xdr:rowOff>11058</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965200" y="963638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2185</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771671" y="972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670560" y="106184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9756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9756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67640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67640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26822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26822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670560" y="114249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655320"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670560" y="136613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07841" y="13522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670560" y="13288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1495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670560" y="12914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7762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670560" y="125450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4066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670560" y="121716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0332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670560" y="117983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6598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670560" y="114249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2865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670560" y="114249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112001</xdr:rowOff>
    </xdr:from>
    <xdr:to>
      <xdr:col>24</xdr:col>
      <xdr:colOff>62865</xdr:colOff>
      <xdr:row>78</xdr:row>
      <xdr:rowOff>114745</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084955" y="11846801"/>
          <a:ext cx="1270" cy="1343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118572</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137660" y="13194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114745</xdr:rowOff>
    </xdr:from>
    <xdr:to>
      <xdr:col>24</xdr:col>
      <xdr:colOff>152400</xdr:colOff>
      <xdr:row>78</xdr:row>
      <xdr:rowOff>114745</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020820" y="131906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58678</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137660" y="11625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293,635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112001</xdr:rowOff>
    </xdr:from>
    <xdr:to>
      <xdr:col>24</xdr:col>
      <xdr:colOff>152400</xdr:colOff>
      <xdr:row>70</xdr:row>
      <xdr:rowOff>112001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020820" y="1184680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13475</xdr:rowOff>
    </xdr:from>
    <xdr:to>
      <xdr:col>24</xdr:col>
      <xdr:colOff>63500</xdr:colOff>
      <xdr:row>77</xdr:row>
      <xdr:rowOff>51316</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355340" y="12921755"/>
          <a:ext cx="731520" cy="37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105559</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137660" y="125109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82682</xdr:rowOff>
    </xdr:from>
    <xdr:to>
      <xdr:col>24</xdr:col>
      <xdr:colOff>114300</xdr:colOff>
      <xdr:row>76</xdr:row>
      <xdr:rowOff>12832</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036060" y="1265568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51316</xdr:rowOff>
    </xdr:from>
    <xdr:to>
      <xdr:col>19</xdr:col>
      <xdr:colOff>177800</xdr:colOff>
      <xdr:row>77</xdr:row>
      <xdr:rowOff>105037</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565400" y="12959596"/>
          <a:ext cx="789940" cy="53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93266</xdr:rowOff>
    </xdr:from>
    <xdr:to>
      <xdr:col>20</xdr:col>
      <xdr:colOff>38100</xdr:colOff>
      <xdr:row>76</xdr:row>
      <xdr:rowOff>23416</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312160" y="1266626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39943</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086315" y="12445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105037</xdr:rowOff>
    </xdr:from>
    <xdr:to>
      <xdr:col>15</xdr:col>
      <xdr:colOff>50800</xdr:colOff>
      <xdr:row>77</xdr:row>
      <xdr:rowOff>148920</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1790700" y="13013317"/>
          <a:ext cx="774700" cy="43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157846</xdr:rowOff>
    </xdr:from>
    <xdr:to>
      <xdr:col>15</xdr:col>
      <xdr:colOff>101600</xdr:colOff>
      <xdr:row>76</xdr:row>
      <xdr:rowOff>87996</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514600" y="1273084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104522</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311615" y="12509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148920</xdr:rowOff>
    </xdr:from>
    <xdr:to>
      <xdr:col>10</xdr:col>
      <xdr:colOff>114300</xdr:colOff>
      <xdr:row>78</xdr:row>
      <xdr:rowOff>53525</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008380" y="13057200"/>
          <a:ext cx="782320" cy="72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43439</xdr:rowOff>
    </xdr:from>
    <xdr:to>
      <xdr:col>10</xdr:col>
      <xdr:colOff>165100</xdr:colOff>
      <xdr:row>76</xdr:row>
      <xdr:rowOff>145039</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739900" y="12784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161566</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514055" y="12566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70543</xdr:rowOff>
    </xdr:from>
    <xdr:to>
      <xdr:col>6</xdr:col>
      <xdr:colOff>38100</xdr:colOff>
      <xdr:row>77</xdr:row>
      <xdr:rowOff>693</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965200" y="1281118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17221</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739355" y="12590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391922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1877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3977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6230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84074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134125</xdr:rowOff>
    </xdr:from>
    <xdr:to>
      <xdr:col>24</xdr:col>
      <xdr:colOff>114300</xdr:colOff>
      <xdr:row>77</xdr:row>
      <xdr:rowOff>64275</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036060" y="128747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112552</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137660" y="12853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516</xdr:rowOff>
    </xdr:from>
    <xdr:to>
      <xdr:col>20</xdr:col>
      <xdr:colOff>38100</xdr:colOff>
      <xdr:row>77</xdr:row>
      <xdr:rowOff>102116</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312160" y="1290879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93243</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086315" y="13001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54237</xdr:rowOff>
    </xdr:from>
    <xdr:to>
      <xdr:col>15</xdr:col>
      <xdr:colOff>101600</xdr:colOff>
      <xdr:row>77</xdr:row>
      <xdr:rowOff>155837</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514600" y="12962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146964</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311615" y="13055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98120</xdr:rowOff>
    </xdr:from>
    <xdr:to>
      <xdr:col>10</xdr:col>
      <xdr:colOff>165100</xdr:colOff>
      <xdr:row>78</xdr:row>
      <xdr:rowOff>28270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739900" y="130064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19397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514055" y="13095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2725</xdr:rowOff>
    </xdr:from>
    <xdr:to>
      <xdr:col>6</xdr:col>
      <xdr:colOff>38100</xdr:colOff>
      <xdr:row>78</xdr:row>
      <xdr:rowOff>104325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965200" y="1307864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95452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739355" y="13171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670560" y="139712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79756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9756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67640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67640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26822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26822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670560" y="147777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655320"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670560" y="17014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670560" y="166408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467494" y="165023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670560" y="16267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07841" y="161290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670560" y="158978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7594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670560" y="155244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3860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670560" y="151511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0126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670560" y="14777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6393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670560" y="147777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85034</xdr:rowOff>
    </xdr:from>
    <xdr:to>
      <xdr:col>24</xdr:col>
      <xdr:colOff>62865</xdr:colOff>
      <xdr:row>98</xdr:row>
      <xdr:rowOff>66061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084955" y="15172634"/>
          <a:ext cx="1270" cy="1322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69888</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137660" y="16498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66061</xdr:rowOff>
    </xdr:from>
    <xdr:to>
      <xdr:col>24</xdr:col>
      <xdr:colOff>152400</xdr:colOff>
      <xdr:row>98</xdr:row>
      <xdr:rowOff>66061</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020820" y="164947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31711</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137660" y="14951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197,174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85034</xdr:rowOff>
    </xdr:from>
    <xdr:to>
      <xdr:col>24</xdr:col>
      <xdr:colOff>152400</xdr:colOff>
      <xdr:row>90</xdr:row>
      <xdr:rowOff>85034</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020820" y="1517263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127767</xdr:rowOff>
    </xdr:from>
    <xdr:to>
      <xdr:col>24</xdr:col>
      <xdr:colOff>63500</xdr:colOff>
      <xdr:row>97</xdr:row>
      <xdr:rowOff>150840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3355340" y="16388847"/>
          <a:ext cx="731520" cy="2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124151</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137660" y="160499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101274</xdr:rowOff>
    </xdr:from>
    <xdr:to>
      <xdr:col>24</xdr:col>
      <xdr:colOff>114300</xdr:colOff>
      <xdr:row>97</xdr:row>
      <xdr:rowOff>31424</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036060" y="1619471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118075</xdr:rowOff>
    </xdr:from>
    <xdr:to>
      <xdr:col>19</xdr:col>
      <xdr:colOff>177800</xdr:colOff>
      <xdr:row>97</xdr:row>
      <xdr:rowOff>127767</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2565400" y="16379155"/>
          <a:ext cx="789940" cy="9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99826</xdr:rowOff>
    </xdr:from>
    <xdr:to>
      <xdr:col>20</xdr:col>
      <xdr:colOff>38100</xdr:colOff>
      <xdr:row>97</xdr:row>
      <xdr:rowOff>29976</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312160" y="1619326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46503</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118631" y="1597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118075</xdr:rowOff>
    </xdr:from>
    <xdr:to>
      <xdr:col>15</xdr:col>
      <xdr:colOff>50800</xdr:colOff>
      <xdr:row>97</xdr:row>
      <xdr:rowOff>122509</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1790700" y="16379155"/>
          <a:ext cx="774700" cy="4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117232</xdr:rowOff>
    </xdr:from>
    <xdr:to>
      <xdr:col>15</xdr:col>
      <xdr:colOff>101600</xdr:colOff>
      <xdr:row>97</xdr:row>
      <xdr:rowOff>47382</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514600" y="1621067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63909</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343931" y="15989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113731</xdr:rowOff>
    </xdr:from>
    <xdr:to>
      <xdr:col>10</xdr:col>
      <xdr:colOff>114300</xdr:colOff>
      <xdr:row>97</xdr:row>
      <xdr:rowOff>122509</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1008380" y="16374811"/>
          <a:ext cx="782320" cy="8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125895</xdr:rowOff>
    </xdr:from>
    <xdr:to>
      <xdr:col>10</xdr:col>
      <xdr:colOff>165100</xdr:colOff>
      <xdr:row>97</xdr:row>
      <xdr:rowOff>56045</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739900" y="162193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72572</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546371" y="15998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151704</xdr:rowOff>
    </xdr:from>
    <xdr:to>
      <xdr:col>6</xdr:col>
      <xdr:colOff>38100</xdr:colOff>
      <xdr:row>97</xdr:row>
      <xdr:rowOff>81854</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965200" y="1624514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98381</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771671" y="1602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391922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1877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3977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6230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4074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100040</xdr:rowOff>
    </xdr:from>
    <xdr:to>
      <xdr:col>24</xdr:col>
      <xdr:colOff>114300</xdr:colOff>
      <xdr:row>98</xdr:row>
      <xdr:rowOff>30190</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036060" y="163611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14967</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137660" y="16276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76967</xdr:rowOff>
    </xdr:from>
    <xdr:to>
      <xdr:col>20</xdr:col>
      <xdr:colOff>38100</xdr:colOff>
      <xdr:row>98</xdr:row>
      <xdr:rowOff>7117</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312160" y="1633804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169694</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118631" y="16430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67275</xdr:rowOff>
    </xdr:from>
    <xdr:to>
      <xdr:col>15</xdr:col>
      <xdr:colOff>101600</xdr:colOff>
      <xdr:row>97</xdr:row>
      <xdr:rowOff>168875</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514600" y="16328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160002</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343931" y="16421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71709</xdr:rowOff>
    </xdr:from>
    <xdr:to>
      <xdr:col>10</xdr:col>
      <xdr:colOff>165100</xdr:colOff>
      <xdr:row>98</xdr:row>
      <xdr:rowOff>1859</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739900" y="1633278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164436</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546371" y="16425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62931</xdr:rowOff>
    </xdr:from>
    <xdr:to>
      <xdr:col>6</xdr:col>
      <xdr:colOff>38100</xdr:colOff>
      <xdr:row>97</xdr:row>
      <xdr:rowOff>164531</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965200" y="1632401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155658</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771671" y="16416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5826760" y="3912870"/>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593090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593090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83260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83260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8384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8384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5826760" y="4719320"/>
          <a:ext cx="41148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578866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5826760" y="69557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5826760" y="663683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5600834" y="649842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5826760" y="631788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5405301" y="61794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5826760" y="599893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5405301" y="58605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5826760" y="567998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5405301" y="553776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5826760" y="536103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5405301" y="52188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5826760" y="503827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5405301" y="489985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5826760" y="47193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5405301" y="4580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5826760" y="4719320"/>
          <a:ext cx="41148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9072</xdr:rowOff>
    </xdr:from>
    <xdr:to>
      <xdr:col>54</xdr:col>
      <xdr:colOff>189865</xdr:colOff>
      <xdr:row>39</xdr:row>
      <xdr:rowOff>98878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9218295" y="5205912"/>
          <a:ext cx="1270" cy="1430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9271000" y="66406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9154160" y="66368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127199</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9271000" y="4988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9072</xdr:rowOff>
    </xdr:from>
    <xdr:to>
      <xdr:col>55</xdr:col>
      <xdr:colOff>88900</xdr:colOff>
      <xdr:row>31</xdr:row>
      <xdr:rowOff>9072</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9154160" y="520591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40749</xdr:rowOff>
    </xdr:from>
    <xdr:to>
      <xdr:col>55</xdr:col>
      <xdr:colOff>0</xdr:colOff>
      <xdr:row>36</xdr:row>
      <xdr:rowOff>130883</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8496300" y="6075789"/>
          <a:ext cx="723900" cy="90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120885</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9271000" y="63235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142458</xdr:rowOff>
    </xdr:from>
    <xdr:to>
      <xdr:col>55</xdr:col>
      <xdr:colOff>50800</xdr:colOff>
      <xdr:row>38</xdr:row>
      <xdr:rowOff>72608</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9192260" y="634513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101491</xdr:rowOff>
    </xdr:from>
    <xdr:to>
      <xdr:col>50</xdr:col>
      <xdr:colOff>114300</xdr:colOff>
      <xdr:row>36</xdr:row>
      <xdr:rowOff>40749</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7713980" y="5801251"/>
          <a:ext cx="782320" cy="274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142131</xdr:rowOff>
    </xdr:from>
    <xdr:to>
      <xdr:col>50</xdr:col>
      <xdr:colOff>165100</xdr:colOff>
      <xdr:row>38</xdr:row>
      <xdr:rowOff>72281</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8445500" y="634481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63408</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8329877" y="64337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90061</xdr:rowOff>
    </xdr:from>
    <xdr:to>
      <xdr:col>45</xdr:col>
      <xdr:colOff>177800</xdr:colOff>
      <xdr:row>34</xdr:row>
      <xdr:rowOff>101491</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6924040" y="5789821"/>
          <a:ext cx="78994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107188</xdr:rowOff>
    </xdr:from>
    <xdr:to>
      <xdr:col>46</xdr:col>
      <xdr:colOff>38100</xdr:colOff>
      <xdr:row>38</xdr:row>
      <xdr:rowOff>37338</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7670800" y="630986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28465</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7547557" y="63987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88755</xdr:rowOff>
    </xdr:from>
    <xdr:to>
      <xdr:col>41</xdr:col>
      <xdr:colOff>50800</xdr:colOff>
      <xdr:row>34</xdr:row>
      <xdr:rowOff>90061</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149340" y="5620875"/>
          <a:ext cx="774700" cy="168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170216</xdr:rowOff>
    </xdr:from>
    <xdr:to>
      <xdr:col>41</xdr:col>
      <xdr:colOff>101600</xdr:colOff>
      <xdr:row>36</xdr:row>
      <xdr:rowOff>100366</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6873240" y="603761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91493</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12028" y="6126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129395</xdr:rowOff>
    </xdr:from>
    <xdr:to>
      <xdr:col>36</xdr:col>
      <xdr:colOff>165100</xdr:colOff>
      <xdr:row>35</xdr:row>
      <xdr:rowOff>59545</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098540" y="58291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50672</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5937328" y="5918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0525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3286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5463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564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59817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80083</xdr:rowOff>
    </xdr:from>
    <xdr:to>
      <xdr:col>55</xdr:col>
      <xdr:colOff>50800</xdr:colOff>
      <xdr:row>37</xdr:row>
      <xdr:rowOff>10233</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9192260" y="611512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102960</xdr:rowOff>
    </xdr:from>
    <xdr:ext cx="469744"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9271000" y="5970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161399</xdr:rowOff>
    </xdr:from>
    <xdr:to>
      <xdr:col>50</xdr:col>
      <xdr:colOff>165100</xdr:colOff>
      <xdr:row>36</xdr:row>
      <xdr:rowOff>91549</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8445500" y="602879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108076</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284288" y="5807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50691</xdr:rowOff>
    </xdr:from>
    <xdr:to>
      <xdr:col>46</xdr:col>
      <xdr:colOff>38100</xdr:colOff>
      <xdr:row>34</xdr:row>
      <xdr:rowOff>152291</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7670800" y="575045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32</xdr:row>
      <xdr:rowOff>168818</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7509588" y="5533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39261</xdr:rowOff>
    </xdr:from>
    <xdr:to>
      <xdr:col>41</xdr:col>
      <xdr:colOff>101600</xdr:colOff>
      <xdr:row>34</xdr:row>
      <xdr:rowOff>140861</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6873240" y="5739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32</xdr:row>
      <xdr:rowOff>157388</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712028" y="5521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37955</xdr:rowOff>
    </xdr:from>
    <xdr:to>
      <xdr:col>36</xdr:col>
      <xdr:colOff>165100</xdr:colOff>
      <xdr:row>33</xdr:row>
      <xdr:rowOff>139555</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098540" y="557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31</xdr:row>
      <xdr:rowOff>156082</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5937328" y="5352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5826760" y="7265670"/>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593090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593090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83260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83260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8384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8384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5826760" y="8072120"/>
          <a:ext cx="41148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578866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5826760" y="103085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5826760" y="998963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5600834" y="985122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5826760" y="967068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5364041" y="953227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5826760" y="935173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5364041" y="921332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5826760" y="903278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5364041" y="88905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5826760" y="871383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5299921" y="857161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5826760" y="839107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5299921" y="825265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5826760" y="80721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5299921" y="79337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5826760" y="8072120"/>
          <a:ext cx="41148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29319</xdr:rowOff>
    </xdr:from>
    <xdr:to>
      <xdr:col>54</xdr:col>
      <xdr:colOff>189865</xdr:colOff>
      <xdr:row>59</xdr:row>
      <xdr:rowOff>13959</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9218295" y="8578959"/>
          <a:ext cx="1270" cy="1325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17786</xdr:rowOff>
    </xdr:from>
    <xdr:ext cx="469744"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9271000" y="9908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13959</xdr:rowOff>
    </xdr:from>
    <xdr:to>
      <xdr:col>55</xdr:col>
      <xdr:colOff>88900</xdr:colOff>
      <xdr:row>59</xdr:row>
      <xdr:rowOff>13959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9154160" y="990471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147446</xdr:rowOff>
    </xdr:from>
    <xdr:ext cx="599010"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9271000" y="8361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132,390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29319</xdr:rowOff>
    </xdr:from>
    <xdr:to>
      <xdr:col>55</xdr:col>
      <xdr:colOff>88900</xdr:colOff>
      <xdr:row>51</xdr:row>
      <xdr:rowOff>29319</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9154160" y="85789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86262</xdr:rowOff>
    </xdr:from>
    <xdr:to>
      <xdr:col>55</xdr:col>
      <xdr:colOff>0</xdr:colOff>
      <xdr:row>57</xdr:row>
      <xdr:rowOff>143401</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8496300" y="9641742"/>
          <a:ext cx="723900" cy="57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29339</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9271000" y="94171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6462</xdr:rowOff>
    </xdr:from>
    <xdr:to>
      <xdr:col>55</xdr:col>
      <xdr:colOff>50800</xdr:colOff>
      <xdr:row>57</xdr:row>
      <xdr:rowOff>108062</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192260" y="956194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143401</xdr:rowOff>
    </xdr:from>
    <xdr:to>
      <xdr:col>50</xdr:col>
      <xdr:colOff>114300</xdr:colOff>
      <xdr:row>57</xdr:row>
      <xdr:rowOff>149639</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713980" y="9698881"/>
          <a:ext cx="782320" cy="6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32000</xdr:rowOff>
    </xdr:from>
    <xdr:to>
      <xdr:col>50</xdr:col>
      <xdr:colOff>165100</xdr:colOff>
      <xdr:row>57</xdr:row>
      <xdr:rowOff>133600</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445500" y="958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150127</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251971" y="9370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149639</xdr:rowOff>
    </xdr:from>
    <xdr:to>
      <xdr:col>45</xdr:col>
      <xdr:colOff>177800</xdr:colOff>
      <xdr:row>58</xdr:row>
      <xdr:rowOff>47748</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6924040" y="9705119"/>
          <a:ext cx="789940" cy="65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39153</xdr:rowOff>
    </xdr:from>
    <xdr:to>
      <xdr:col>46</xdr:col>
      <xdr:colOff>38100</xdr:colOff>
      <xdr:row>57</xdr:row>
      <xdr:rowOff>140753</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670800" y="959463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157280</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477271" y="937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47748</xdr:rowOff>
    </xdr:from>
    <xdr:to>
      <xdr:col>41</xdr:col>
      <xdr:colOff>50800</xdr:colOff>
      <xdr:row>58</xdr:row>
      <xdr:rowOff>65862</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149340" y="9770868"/>
          <a:ext cx="774700" cy="18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73616</xdr:rowOff>
    </xdr:from>
    <xdr:to>
      <xdr:col>41</xdr:col>
      <xdr:colOff>101600</xdr:colOff>
      <xdr:row>58</xdr:row>
      <xdr:rowOff>3766</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873240" y="962909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20293</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2571" y="9408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75772</xdr:rowOff>
    </xdr:from>
    <xdr:to>
      <xdr:col>36</xdr:col>
      <xdr:colOff>165100</xdr:colOff>
      <xdr:row>58</xdr:row>
      <xdr:rowOff>5922</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098540" y="963125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22449</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5905011" y="9410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0525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3286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463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564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59817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35462</xdr:rowOff>
    </xdr:from>
    <xdr:to>
      <xdr:col>55</xdr:col>
      <xdr:colOff>50800</xdr:colOff>
      <xdr:row>57</xdr:row>
      <xdr:rowOff>137062</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192260" y="959094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13889</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9271000" y="9569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92601</xdr:rowOff>
    </xdr:from>
    <xdr:to>
      <xdr:col>50</xdr:col>
      <xdr:colOff>165100</xdr:colOff>
      <xdr:row>58</xdr:row>
      <xdr:rowOff>22751</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445500" y="964808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13878</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251971" y="9736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98839</xdr:rowOff>
    </xdr:from>
    <xdr:to>
      <xdr:col>46</xdr:col>
      <xdr:colOff>38100</xdr:colOff>
      <xdr:row>58</xdr:row>
      <xdr:rowOff>28989</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670800" y="965431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20116</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477271" y="9743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168398</xdr:rowOff>
    </xdr:from>
    <xdr:to>
      <xdr:col>41</xdr:col>
      <xdr:colOff>101600</xdr:colOff>
      <xdr:row>58</xdr:row>
      <xdr:rowOff>98548</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873240" y="972387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89675</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2571" y="9812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15062</xdr:rowOff>
    </xdr:from>
    <xdr:to>
      <xdr:col>36</xdr:col>
      <xdr:colOff>165100</xdr:colOff>
      <xdr:row>58</xdr:row>
      <xdr:rowOff>116662</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098540" y="9738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107789</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5905011" y="9830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5826760" y="10618470"/>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593090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593090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83260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83260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8384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8384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5826760" y="11424920"/>
          <a:ext cx="41148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5788660"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5826760" y="136613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5826760" y="132880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5600834" y="131495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5826760" y="12914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5364041" y="127762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5826760" y="125450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5299921" y="124066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5826760" y="121716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5299921" y="120332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5826760" y="117983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5299921" y="116598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5826760" y="114249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5299921" y="112865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5826760" y="11424920"/>
          <a:ext cx="41148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26208</xdr:rowOff>
    </xdr:from>
    <xdr:to>
      <xdr:col>54</xdr:col>
      <xdr:colOff>189865</xdr:colOff>
      <xdr:row>79</xdr:row>
      <xdr:rowOff>27473</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9218295" y="11928648"/>
          <a:ext cx="1270" cy="1342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31300</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9271000" y="13274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27473</xdr:rowOff>
    </xdr:from>
    <xdr:to>
      <xdr:col>55</xdr:col>
      <xdr:colOff>88900</xdr:colOff>
      <xdr:row>79</xdr:row>
      <xdr:rowOff>27473</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9154160" y="1327103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144335</xdr:rowOff>
    </xdr:from>
    <xdr:ext cx="599010"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9271000" y="11711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182,394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26208</xdr:rowOff>
    </xdr:from>
    <xdr:to>
      <xdr:col>55</xdr:col>
      <xdr:colOff>88900</xdr:colOff>
      <xdr:row>71</xdr:row>
      <xdr:rowOff>26208</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9154160" y="1192864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161037</xdr:rowOff>
    </xdr:from>
    <xdr:to>
      <xdr:col>55</xdr:col>
      <xdr:colOff>0</xdr:colOff>
      <xdr:row>78</xdr:row>
      <xdr:rowOff>46834</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8496300" y="13069317"/>
          <a:ext cx="723900" cy="53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171378</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9271000" y="130796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21501</xdr:rowOff>
    </xdr:from>
    <xdr:to>
      <xdr:col>55</xdr:col>
      <xdr:colOff>50800</xdr:colOff>
      <xdr:row>78</xdr:row>
      <xdr:rowOff>123101</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192260" y="1309742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161037</xdr:rowOff>
    </xdr:from>
    <xdr:to>
      <xdr:col>50</xdr:col>
      <xdr:colOff>114300</xdr:colOff>
      <xdr:row>78</xdr:row>
      <xdr:rowOff>25377</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7713980" y="13069317"/>
          <a:ext cx="782320" cy="31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33130</xdr:rowOff>
    </xdr:from>
    <xdr:to>
      <xdr:col>50</xdr:col>
      <xdr:colOff>165100</xdr:colOff>
      <xdr:row>78</xdr:row>
      <xdr:rowOff>134730</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445500" y="1310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125857</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251971" y="13201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23816</xdr:rowOff>
    </xdr:from>
    <xdr:to>
      <xdr:col>45</xdr:col>
      <xdr:colOff>177800</xdr:colOff>
      <xdr:row>78</xdr:row>
      <xdr:rowOff>25377</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6924040" y="13099736"/>
          <a:ext cx="789940" cy="1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24839</xdr:rowOff>
    </xdr:from>
    <xdr:to>
      <xdr:col>46</xdr:col>
      <xdr:colOff>38100</xdr:colOff>
      <xdr:row>78</xdr:row>
      <xdr:rowOff>126439</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670800" y="1310075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117566</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477271" y="13193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153036</xdr:rowOff>
    </xdr:from>
    <xdr:to>
      <xdr:col>41</xdr:col>
      <xdr:colOff>50800</xdr:colOff>
      <xdr:row>78</xdr:row>
      <xdr:rowOff>23816</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6149340" y="13061316"/>
          <a:ext cx="774700" cy="3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45993</xdr:rowOff>
    </xdr:from>
    <xdr:to>
      <xdr:col>41</xdr:col>
      <xdr:colOff>101600</xdr:colOff>
      <xdr:row>78</xdr:row>
      <xdr:rowOff>147593</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873240" y="13121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138720</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2571" y="1321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54877</xdr:rowOff>
    </xdr:from>
    <xdr:to>
      <xdr:col>36</xdr:col>
      <xdr:colOff>165100</xdr:colOff>
      <xdr:row>78</xdr:row>
      <xdr:rowOff>156477</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098540" y="13130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147604</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5905011" y="13223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0525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3286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54634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564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59817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167484</xdr:rowOff>
    </xdr:from>
    <xdr:to>
      <xdr:col>55</xdr:col>
      <xdr:colOff>50800</xdr:colOff>
      <xdr:row>78</xdr:row>
      <xdr:rowOff>97634</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192260" y="1307576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18911</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9271000" y="12927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110237</xdr:rowOff>
    </xdr:from>
    <xdr:to>
      <xdr:col>50</xdr:col>
      <xdr:colOff>165100</xdr:colOff>
      <xdr:row>78</xdr:row>
      <xdr:rowOff>40387</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445500" y="1301851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56914</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251971" y="12797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146027</xdr:rowOff>
    </xdr:from>
    <xdr:to>
      <xdr:col>46</xdr:col>
      <xdr:colOff>38100</xdr:colOff>
      <xdr:row>78</xdr:row>
      <xdr:rowOff>76177</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670800" y="1305430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92704</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477271" y="12833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144466</xdr:rowOff>
    </xdr:from>
    <xdr:to>
      <xdr:col>41</xdr:col>
      <xdr:colOff>101600</xdr:colOff>
      <xdr:row>78</xdr:row>
      <xdr:rowOff>74616</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873240" y="1305274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91143</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02571" y="1283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102236</xdr:rowOff>
    </xdr:from>
    <xdr:to>
      <xdr:col>36</xdr:col>
      <xdr:colOff>165100</xdr:colOff>
      <xdr:row>78</xdr:row>
      <xdr:rowOff>32386</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098540" y="1301051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48913</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5905011" y="12789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5826760" y="13971270"/>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593090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593090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83260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83260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8384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8384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5826760" y="14777720"/>
          <a:ext cx="41148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5788660"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5826760" y="17014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5826760" y="166408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5600834" y="165023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5826760" y="16267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5364041" y="161290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5826760" y="158978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5299921" y="157594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5826760" y="155244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5299921" y="153860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5826760" y="151511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5299921" y="150126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5826760" y="14777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5299921" y="146393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5826760" y="14777720"/>
          <a:ext cx="41148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130327</xdr:rowOff>
    </xdr:from>
    <xdr:to>
      <xdr:col>54</xdr:col>
      <xdr:colOff>189865</xdr:colOff>
      <xdr:row>98</xdr:row>
      <xdr:rowOff>129490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9218295" y="15385567"/>
          <a:ext cx="1270" cy="117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133317</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9271000" y="16562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129490</xdr:rowOff>
    </xdr:from>
    <xdr:to>
      <xdr:col>55</xdr:col>
      <xdr:colOff>88900</xdr:colOff>
      <xdr:row>98</xdr:row>
      <xdr:rowOff>129490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9154160" y="165582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77004</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9271000" y="15164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168,730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130327</xdr:rowOff>
    </xdr:from>
    <xdr:to>
      <xdr:col>55</xdr:col>
      <xdr:colOff>88900</xdr:colOff>
      <xdr:row>91</xdr:row>
      <xdr:rowOff>130327</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9154160" y="1538556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141887</xdr:rowOff>
    </xdr:from>
    <xdr:to>
      <xdr:col>55</xdr:col>
      <xdr:colOff>0</xdr:colOff>
      <xdr:row>97</xdr:row>
      <xdr:rowOff>91092</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8496300" y="16235327"/>
          <a:ext cx="723900" cy="116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105292</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9271000" y="160310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82415</xdr:rowOff>
    </xdr:from>
    <xdr:to>
      <xdr:col>55</xdr:col>
      <xdr:colOff>50800</xdr:colOff>
      <xdr:row>97</xdr:row>
      <xdr:rowOff>12565</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192260" y="1617585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88661</xdr:rowOff>
    </xdr:from>
    <xdr:to>
      <xdr:col>50</xdr:col>
      <xdr:colOff>114300</xdr:colOff>
      <xdr:row>97</xdr:row>
      <xdr:rowOff>91092</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7713980" y="16349741"/>
          <a:ext cx="782320" cy="2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99881</xdr:rowOff>
    </xdr:from>
    <xdr:to>
      <xdr:col>50</xdr:col>
      <xdr:colOff>165100</xdr:colOff>
      <xdr:row>97</xdr:row>
      <xdr:rowOff>30031</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8445500" y="1619332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46558</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8251971" y="15972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41920</xdr:rowOff>
    </xdr:from>
    <xdr:to>
      <xdr:col>45</xdr:col>
      <xdr:colOff>177800</xdr:colOff>
      <xdr:row>97</xdr:row>
      <xdr:rowOff>88661</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6924040" y="16303000"/>
          <a:ext cx="789940" cy="46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112148</xdr:rowOff>
    </xdr:from>
    <xdr:to>
      <xdr:col>46</xdr:col>
      <xdr:colOff>38100</xdr:colOff>
      <xdr:row>97</xdr:row>
      <xdr:rowOff>42298</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7670800" y="1620558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58825</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477271" y="15984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24653</xdr:rowOff>
    </xdr:from>
    <xdr:to>
      <xdr:col>41</xdr:col>
      <xdr:colOff>50800</xdr:colOff>
      <xdr:row>97</xdr:row>
      <xdr:rowOff>41920</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6149340" y="16285733"/>
          <a:ext cx="774700" cy="17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137371</xdr:rowOff>
    </xdr:from>
    <xdr:to>
      <xdr:col>41</xdr:col>
      <xdr:colOff>101600</xdr:colOff>
      <xdr:row>96</xdr:row>
      <xdr:rowOff>67521</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873240" y="1606317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84048</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02571" y="1584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46540</xdr:rowOff>
    </xdr:from>
    <xdr:to>
      <xdr:col>36</xdr:col>
      <xdr:colOff>165100</xdr:colOff>
      <xdr:row>96</xdr:row>
      <xdr:rowOff>148140</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098540" y="1613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164667</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5905011" y="1592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0525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3286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4634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564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59817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91087</xdr:rowOff>
    </xdr:from>
    <xdr:to>
      <xdr:col>55</xdr:col>
      <xdr:colOff>50800</xdr:colOff>
      <xdr:row>97</xdr:row>
      <xdr:rowOff>21237</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192260" y="1618452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69514</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9271000" y="16162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40292</xdr:rowOff>
    </xdr:from>
    <xdr:to>
      <xdr:col>50</xdr:col>
      <xdr:colOff>165100</xdr:colOff>
      <xdr:row>97</xdr:row>
      <xdr:rowOff>141892</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445500" y="1630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133019</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251971" y="16394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37861</xdr:rowOff>
    </xdr:from>
    <xdr:to>
      <xdr:col>46</xdr:col>
      <xdr:colOff>38100</xdr:colOff>
      <xdr:row>97</xdr:row>
      <xdr:rowOff>139461</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670800" y="1629894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130588</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477271" y="16391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162570</xdr:rowOff>
    </xdr:from>
    <xdr:to>
      <xdr:col>41</xdr:col>
      <xdr:colOff>101600</xdr:colOff>
      <xdr:row>97</xdr:row>
      <xdr:rowOff>92720</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873240" y="162560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83847</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702571" y="16344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145303</xdr:rowOff>
    </xdr:from>
    <xdr:to>
      <xdr:col>36</xdr:col>
      <xdr:colOff>165100</xdr:colOff>
      <xdr:row>97</xdr:row>
      <xdr:rowOff>75453</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098540" y="1623874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66580</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5905011" y="16327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0960100" y="3912870"/>
          <a:ext cx="41300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10642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10642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19659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19659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97178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97178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0960100" y="4719320"/>
          <a:ext cx="41300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092200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0960100" y="69557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0960100" y="663683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0734174" y="649842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0960100" y="63178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0497381" y="617947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0960100" y="59989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0497381" y="586052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0960100" y="56799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0497381" y="553776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0960100" y="53610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0497381" y="521881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0960100" y="503827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0433261" y="489985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0960100" y="47193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0433261" y="45809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0960100" y="4719320"/>
          <a:ext cx="41300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19407</xdr:rowOff>
    </xdr:from>
    <xdr:to>
      <xdr:col>85</xdr:col>
      <xdr:colOff>126364</xdr:colOff>
      <xdr:row>38</xdr:row>
      <xdr:rowOff>119094</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4374495" y="5048607"/>
          <a:ext cx="1269" cy="1440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122921</xdr:rowOff>
    </xdr:from>
    <xdr:ext cx="469744"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4419580" y="6493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119094</xdr:rowOff>
    </xdr:from>
    <xdr:to>
      <xdr:col>86</xdr:col>
      <xdr:colOff>25400</xdr:colOff>
      <xdr:row>38</xdr:row>
      <xdr:rowOff>119094</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4287500" y="648941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137534</xdr:rowOff>
    </xdr:from>
    <xdr:ext cx="534377"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4419580" y="4831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99,367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19407</xdr:rowOff>
    </xdr:from>
    <xdr:to>
      <xdr:col>86</xdr:col>
      <xdr:colOff>25400</xdr:colOff>
      <xdr:row>30</xdr:row>
      <xdr:rowOff>19407</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4287500" y="504860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83056</xdr:rowOff>
    </xdr:from>
    <xdr:to>
      <xdr:col>85</xdr:col>
      <xdr:colOff>127000</xdr:colOff>
      <xdr:row>37</xdr:row>
      <xdr:rowOff>155375</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3629640" y="6285736"/>
          <a:ext cx="746760" cy="72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23929</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4419580" y="60589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1052</xdr:rowOff>
    </xdr:from>
    <xdr:to>
      <xdr:col>85</xdr:col>
      <xdr:colOff>177800</xdr:colOff>
      <xdr:row>37</xdr:row>
      <xdr:rowOff>102652</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4325600" y="6203732"/>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83056</xdr:rowOff>
    </xdr:from>
    <xdr:to>
      <xdr:col>81</xdr:col>
      <xdr:colOff>50800</xdr:colOff>
      <xdr:row>38</xdr:row>
      <xdr:rowOff>31066</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2854940" y="6285736"/>
          <a:ext cx="774700" cy="115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169759</xdr:rowOff>
    </xdr:from>
    <xdr:to>
      <xdr:col>81</xdr:col>
      <xdr:colOff>101600</xdr:colOff>
      <xdr:row>37</xdr:row>
      <xdr:rowOff>99909</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3578840" y="620479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116436</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408171" y="5983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2589</xdr:rowOff>
    </xdr:from>
    <xdr:to>
      <xdr:col>76</xdr:col>
      <xdr:colOff>114300</xdr:colOff>
      <xdr:row>38</xdr:row>
      <xdr:rowOff>31066</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2072620" y="6372909"/>
          <a:ext cx="782320" cy="2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161366</xdr:rowOff>
    </xdr:from>
    <xdr:to>
      <xdr:col>76</xdr:col>
      <xdr:colOff>165100</xdr:colOff>
      <xdr:row>37</xdr:row>
      <xdr:rowOff>91516</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2804140" y="619640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108043</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610611" y="5975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2589</xdr:rowOff>
    </xdr:from>
    <xdr:to>
      <xdr:col>71</xdr:col>
      <xdr:colOff>177800</xdr:colOff>
      <xdr:row>38</xdr:row>
      <xdr:rowOff>12305</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1282680" y="6372909"/>
          <a:ext cx="789940" cy="9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155439</xdr:rowOff>
    </xdr:from>
    <xdr:to>
      <xdr:col>72</xdr:col>
      <xdr:colOff>38100</xdr:colOff>
      <xdr:row>37</xdr:row>
      <xdr:rowOff>85589</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2029440" y="619047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102116</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1835911" y="5969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169792</xdr:rowOff>
    </xdr:from>
    <xdr:to>
      <xdr:col>67</xdr:col>
      <xdr:colOff>101600</xdr:colOff>
      <xdr:row>37</xdr:row>
      <xdr:rowOff>99942</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1231880" y="620483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116469</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1061211" y="5983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2087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4620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6873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190498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11150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104575</xdr:rowOff>
    </xdr:from>
    <xdr:to>
      <xdr:col>85</xdr:col>
      <xdr:colOff>177800</xdr:colOff>
      <xdr:row>38</xdr:row>
      <xdr:rowOff>34725</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325600" y="630725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83002</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4419580" y="6285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32256</xdr:rowOff>
    </xdr:from>
    <xdr:to>
      <xdr:col>81</xdr:col>
      <xdr:colOff>101600</xdr:colOff>
      <xdr:row>37</xdr:row>
      <xdr:rowOff>133856</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578840" y="623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124983</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08171" y="6327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151716</xdr:rowOff>
    </xdr:from>
    <xdr:to>
      <xdr:col>76</xdr:col>
      <xdr:colOff>165100</xdr:colOff>
      <xdr:row>38</xdr:row>
      <xdr:rowOff>81866</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804140" y="635439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72993</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610611" y="6443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123239</xdr:rowOff>
    </xdr:from>
    <xdr:to>
      <xdr:col>72</xdr:col>
      <xdr:colOff>38100</xdr:colOff>
      <xdr:row>38</xdr:row>
      <xdr:rowOff>53389</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2029440" y="632591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44516</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1835911" y="6414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132955</xdr:rowOff>
    </xdr:from>
    <xdr:to>
      <xdr:col>67</xdr:col>
      <xdr:colOff>101600</xdr:colOff>
      <xdr:row>38</xdr:row>
      <xdr:rowOff>63105</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1231880" y="63356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54232</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1061211" y="6424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0960100" y="7265670"/>
          <a:ext cx="41300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10642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10642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19659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19659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97178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97178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0960100" y="8072120"/>
          <a:ext cx="41300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092200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0960100" y="103085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0960100" y="993521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0734174" y="97967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0960100" y="9561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0497381" y="94234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0960100" y="91922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0433261" y="90538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0960100" y="88188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0433261" y="86804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0960100" y="84455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0433261" y="83070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0960100" y="80721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0433261" y="79337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0960100" y="8072120"/>
          <a:ext cx="41300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23320</xdr:rowOff>
    </xdr:from>
    <xdr:to>
      <xdr:col>85</xdr:col>
      <xdr:colOff>126364</xdr:colOff>
      <xdr:row>58</xdr:row>
      <xdr:rowOff>67859</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4374495" y="8572960"/>
          <a:ext cx="1269" cy="1218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71686</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4419580" y="9794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67859</xdr:rowOff>
    </xdr:from>
    <xdr:to>
      <xdr:col>86</xdr:col>
      <xdr:colOff>25400</xdr:colOff>
      <xdr:row>58</xdr:row>
      <xdr:rowOff>67859</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4287500" y="979097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141447</xdr:rowOff>
    </xdr:from>
    <xdr:ext cx="599010"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4419580" y="8355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182,773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23320</xdr:rowOff>
    </xdr:from>
    <xdr:to>
      <xdr:col>86</xdr:col>
      <xdr:colOff>25400</xdr:colOff>
      <xdr:row>51</xdr:row>
      <xdr:rowOff>23320</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4287500" y="85729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128239</xdr:rowOff>
    </xdr:from>
    <xdr:to>
      <xdr:col>85</xdr:col>
      <xdr:colOff>127000</xdr:colOff>
      <xdr:row>57</xdr:row>
      <xdr:rowOff>21910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3629640" y="9516079"/>
          <a:ext cx="746760" cy="61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70279</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4419580" y="92904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47402</xdr:rowOff>
    </xdr:from>
    <xdr:to>
      <xdr:col>85</xdr:col>
      <xdr:colOff>177800</xdr:colOff>
      <xdr:row>56</xdr:row>
      <xdr:rowOff>149002</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325600" y="9435242"/>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85232</xdr:rowOff>
    </xdr:from>
    <xdr:to>
      <xdr:col>81</xdr:col>
      <xdr:colOff>50800</xdr:colOff>
      <xdr:row>57</xdr:row>
      <xdr:rowOff>21910</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2854940" y="9473072"/>
          <a:ext cx="774700" cy="10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51013</xdr:rowOff>
    </xdr:from>
    <xdr:to>
      <xdr:col>81</xdr:col>
      <xdr:colOff>101600</xdr:colOff>
      <xdr:row>56</xdr:row>
      <xdr:rowOff>152613</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3578840" y="9438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169140</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408171" y="9221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141270</xdr:rowOff>
    </xdr:from>
    <xdr:to>
      <xdr:col>76</xdr:col>
      <xdr:colOff>114300</xdr:colOff>
      <xdr:row>56</xdr:row>
      <xdr:rowOff>85232</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2072620" y="9193830"/>
          <a:ext cx="782320" cy="279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49292</xdr:rowOff>
    </xdr:from>
    <xdr:to>
      <xdr:col>76</xdr:col>
      <xdr:colOff>165100</xdr:colOff>
      <xdr:row>56</xdr:row>
      <xdr:rowOff>150892</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804140" y="9437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142019</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610611" y="9529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141270</xdr:rowOff>
    </xdr:from>
    <xdr:to>
      <xdr:col>71</xdr:col>
      <xdr:colOff>177800</xdr:colOff>
      <xdr:row>56</xdr:row>
      <xdr:rowOff>16683</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1282680" y="9193830"/>
          <a:ext cx="789940" cy="210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45283</xdr:rowOff>
    </xdr:from>
    <xdr:to>
      <xdr:col>72</xdr:col>
      <xdr:colOff>38100</xdr:colOff>
      <xdr:row>56</xdr:row>
      <xdr:rowOff>146883</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029440" y="943312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138010</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1835911" y="9525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85783</xdr:rowOff>
    </xdr:from>
    <xdr:to>
      <xdr:col>67</xdr:col>
      <xdr:colOff>101600</xdr:colOff>
      <xdr:row>57</xdr:row>
      <xdr:rowOff>15933</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1231880" y="947362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7060</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1061211" y="9562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2087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4620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873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190498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11150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77439</xdr:rowOff>
    </xdr:from>
    <xdr:to>
      <xdr:col>85</xdr:col>
      <xdr:colOff>177800</xdr:colOff>
      <xdr:row>57</xdr:row>
      <xdr:rowOff>7589</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4325600" y="9465279"/>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55866</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4419580" y="9443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142560</xdr:rowOff>
    </xdr:from>
    <xdr:to>
      <xdr:col>81</xdr:col>
      <xdr:colOff>101600</xdr:colOff>
      <xdr:row>57</xdr:row>
      <xdr:rowOff>72710</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3578840" y="95304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63837</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408171" y="9619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34432</xdr:rowOff>
    </xdr:from>
    <xdr:to>
      <xdr:col>76</xdr:col>
      <xdr:colOff>165100</xdr:colOff>
      <xdr:row>56</xdr:row>
      <xdr:rowOff>136032</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2804140" y="942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152559</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610611" y="9205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90470</xdr:rowOff>
    </xdr:from>
    <xdr:to>
      <xdr:col>72</xdr:col>
      <xdr:colOff>38100</xdr:colOff>
      <xdr:row>55</xdr:row>
      <xdr:rowOff>20620</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029440" y="91430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37147</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1835911" y="8922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137333</xdr:rowOff>
    </xdr:from>
    <xdr:to>
      <xdr:col>67</xdr:col>
      <xdr:colOff>101600</xdr:colOff>
      <xdr:row>56</xdr:row>
      <xdr:rowOff>67483</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1231880" y="935753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84010</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1061211" y="9136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0960100" y="10618470"/>
          <a:ext cx="41300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10642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10642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19659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19659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97178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97178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0960100" y="11424920"/>
          <a:ext cx="41300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0922000"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0960100" y="136613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0960100" y="1328801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0734174" y="131495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0960100" y="12914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0497381" y="127762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0960100" y="125450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0497381" y="124066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0960100" y="121716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0497381" y="1203326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0960100" y="117983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0433261" y="116598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0960100" y="114249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0433261" y="112865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0960100" y="11424920"/>
          <a:ext cx="41300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32068</xdr:rowOff>
    </xdr:from>
    <xdr:to>
      <xdr:col>85</xdr:col>
      <xdr:colOff>126364</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4374495" y="11934508"/>
          <a:ext cx="1269" cy="1353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4419580" y="132918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4287500" y="132880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150195</xdr:rowOff>
    </xdr:from>
    <xdr:ext cx="599010"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4419580" y="11717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108,975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32068</xdr:rowOff>
    </xdr:from>
    <xdr:to>
      <xdr:col>86</xdr:col>
      <xdr:colOff>25400</xdr:colOff>
      <xdr:row>71</xdr:row>
      <xdr:rowOff>32068</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4287500" y="119345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3629640" y="13288010"/>
          <a:ext cx="7467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120223</xdr:rowOff>
    </xdr:from>
    <xdr:ext cx="469744"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4419580" y="130285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97346</xdr:rowOff>
    </xdr:from>
    <xdr:to>
      <xdr:col>85</xdr:col>
      <xdr:colOff>177800</xdr:colOff>
      <xdr:row>79</xdr:row>
      <xdr:rowOff>27496</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4325600" y="13173266"/>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2854940" y="1328801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111785</xdr:rowOff>
    </xdr:from>
    <xdr:to>
      <xdr:col>81</xdr:col>
      <xdr:colOff>101600</xdr:colOff>
      <xdr:row>79</xdr:row>
      <xdr:rowOff>41935</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3578840" y="131877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58462</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3417628" y="12966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2072620" y="1328801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102019</xdr:rowOff>
    </xdr:from>
    <xdr:to>
      <xdr:col>76</xdr:col>
      <xdr:colOff>165100</xdr:colOff>
      <xdr:row>79</xdr:row>
      <xdr:rowOff>32169</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2804140" y="1317793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48696</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642928" y="12956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1282680" y="1328801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62091</xdr:rowOff>
    </xdr:from>
    <xdr:to>
      <xdr:col>72</xdr:col>
      <xdr:colOff>38100</xdr:colOff>
      <xdr:row>78</xdr:row>
      <xdr:rowOff>163691</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029440" y="1313801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8768</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1868228" y="12917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64655</xdr:rowOff>
    </xdr:from>
    <xdr:to>
      <xdr:col>67</xdr:col>
      <xdr:colOff>101600</xdr:colOff>
      <xdr:row>78</xdr:row>
      <xdr:rowOff>166255</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1231880" y="1314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11332</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1070668" y="12919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2087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4620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873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190498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111504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4325600" y="1324102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4419580" y="131559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3578840" y="132410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527850" y="133299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2804140" y="132410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737910" y="133299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029440" y="132410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1955590" y="133299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1231880" y="132410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1180890" y="133299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0960100" y="13971270"/>
          <a:ext cx="41300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10642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10642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19659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19659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97178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97178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0960100" y="14777720"/>
          <a:ext cx="41300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0922000"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0960100" y="170141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0960100" y="1664081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0734174" y="165023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0960100" y="16267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0433261" y="161290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0960100" y="158978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0433261" y="157594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0960100" y="155244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0433261" y="153860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0960100" y="151511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0433261" y="150126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0960100" y="14777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0433261" y="146393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0960100" y="14777720"/>
          <a:ext cx="41300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81826</xdr:rowOff>
    </xdr:from>
    <xdr:to>
      <xdr:col>85</xdr:col>
      <xdr:colOff>126364</xdr:colOff>
      <xdr:row>98</xdr:row>
      <xdr:rowOff>125938</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4374495" y="15169426"/>
          <a:ext cx="1269" cy="1385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129765</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4419580" y="16558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125938</xdr:rowOff>
    </xdr:from>
    <xdr:to>
      <xdr:col>86</xdr:col>
      <xdr:colOff>25400</xdr:colOff>
      <xdr:row>98</xdr:row>
      <xdr:rowOff>125938</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4287500" y="1655465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28503</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4419580" y="14948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395,190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81826</xdr:rowOff>
    </xdr:from>
    <xdr:to>
      <xdr:col>86</xdr:col>
      <xdr:colOff>25400</xdr:colOff>
      <xdr:row>90</xdr:row>
      <xdr:rowOff>81826</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4287500" y="1516942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70777</xdr:rowOff>
    </xdr:from>
    <xdr:to>
      <xdr:col>85</xdr:col>
      <xdr:colOff>127000</xdr:colOff>
      <xdr:row>98</xdr:row>
      <xdr:rowOff>71051</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3629640" y="16499497"/>
          <a:ext cx="74676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92449</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4419580" y="161858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69572</xdr:rowOff>
    </xdr:from>
    <xdr:to>
      <xdr:col>85</xdr:col>
      <xdr:colOff>177800</xdr:colOff>
      <xdr:row>97</xdr:row>
      <xdr:rowOff>171172</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4325600" y="16330652"/>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71051</xdr:rowOff>
    </xdr:from>
    <xdr:to>
      <xdr:col>81</xdr:col>
      <xdr:colOff>50800</xdr:colOff>
      <xdr:row>98</xdr:row>
      <xdr:rowOff>71276</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2854940" y="16499771"/>
          <a:ext cx="774700" cy="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66429</xdr:rowOff>
    </xdr:from>
    <xdr:to>
      <xdr:col>81</xdr:col>
      <xdr:colOff>101600</xdr:colOff>
      <xdr:row>97</xdr:row>
      <xdr:rowOff>168029</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3578840" y="16327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13106</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408171" y="16106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56741</xdr:rowOff>
    </xdr:from>
    <xdr:to>
      <xdr:col>76</xdr:col>
      <xdr:colOff>114300</xdr:colOff>
      <xdr:row>98</xdr:row>
      <xdr:rowOff>71276</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2072620" y="16485461"/>
          <a:ext cx="782320" cy="14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67343</xdr:rowOff>
    </xdr:from>
    <xdr:to>
      <xdr:col>76</xdr:col>
      <xdr:colOff>165100</xdr:colOff>
      <xdr:row>97</xdr:row>
      <xdr:rowOff>168943</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2804140" y="16328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14020</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610611" y="1610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52581</xdr:rowOff>
    </xdr:from>
    <xdr:to>
      <xdr:col>71</xdr:col>
      <xdr:colOff>177800</xdr:colOff>
      <xdr:row>98</xdr:row>
      <xdr:rowOff>56741</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1282680" y="16481301"/>
          <a:ext cx="789940" cy="4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78144</xdr:rowOff>
    </xdr:from>
    <xdr:to>
      <xdr:col>72</xdr:col>
      <xdr:colOff>38100</xdr:colOff>
      <xdr:row>98</xdr:row>
      <xdr:rowOff>8294</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2029440" y="1633922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24821</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1835911" y="1611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76144</xdr:rowOff>
    </xdr:from>
    <xdr:to>
      <xdr:col>67</xdr:col>
      <xdr:colOff>101600</xdr:colOff>
      <xdr:row>98</xdr:row>
      <xdr:rowOff>6294</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1231880" y="1633722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22821</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1061211" y="16116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2087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620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6873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190498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111504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19977</xdr:rowOff>
    </xdr:from>
    <xdr:to>
      <xdr:col>85</xdr:col>
      <xdr:colOff>177800</xdr:colOff>
      <xdr:row>98</xdr:row>
      <xdr:rowOff>121577</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4325600" y="16448697"/>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106354</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4419580" y="16367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20251</xdr:rowOff>
    </xdr:from>
    <xdr:to>
      <xdr:col>81</xdr:col>
      <xdr:colOff>101600</xdr:colOff>
      <xdr:row>98</xdr:row>
      <xdr:rowOff>121851</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3578840" y="16448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112978</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408171" y="16541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20476</xdr:rowOff>
    </xdr:from>
    <xdr:to>
      <xdr:col>76</xdr:col>
      <xdr:colOff>165100</xdr:colOff>
      <xdr:row>98</xdr:row>
      <xdr:rowOff>122076</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2804140" y="1644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113203</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610611" y="16541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5941</xdr:rowOff>
    </xdr:from>
    <xdr:to>
      <xdr:col>72</xdr:col>
      <xdr:colOff>38100</xdr:colOff>
      <xdr:row>98</xdr:row>
      <xdr:rowOff>107541</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2029440" y="1643466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98668</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1835911" y="16527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1781</xdr:rowOff>
    </xdr:from>
    <xdr:to>
      <xdr:col>67</xdr:col>
      <xdr:colOff>101600</xdr:colOff>
      <xdr:row>98</xdr:row>
      <xdr:rowOff>103381</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1231880" y="16430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94508</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1061211" y="16523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6093440" y="39128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62204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62204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709928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709928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10512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10512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6093440" y="47193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607820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6093440" y="69557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6093440" y="6395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5890374" y="62573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6093440" y="58394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5630721" y="57010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6093440" y="52793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563072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6093440" y="4719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5630721" y="45809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a:extLst>
            <a:ext uri="{FF2B5EF4-FFF2-40B4-BE49-F238E27FC236}">
              <a16:creationId xmlns:a16="http://schemas.microsoft.com/office/drawing/2014/main" id="{00000000-0008-0000-0700-0000E4020000}"/>
            </a:ext>
          </a:extLst>
        </xdr:cNvPr>
        <xdr:cNvSpPr/>
      </xdr:nvSpPr>
      <xdr:spPr>
        <a:xfrm>
          <a:off x="16093440" y="47193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13456</xdr:rowOff>
    </xdr:from>
    <xdr:to>
      <xdr:col>116</xdr:col>
      <xdr:colOff>62864</xdr:colOff>
      <xdr:row>38</xdr:row>
      <xdr:rowOff>25400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flipV="1">
          <a:off x="19507835" y="5210296"/>
          <a:ext cx="1269" cy="1185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57224</xdr:rowOff>
    </xdr:from>
    <xdr:ext cx="249299" cy="259045"/>
    <xdr:sp macro="" textlink="">
      <xdr:nvSpPr>
        <xdr:cNvPr id="742" name="諸支出金最小値テキスト">
          <a:extLst>
            <a:ext uri="{FF2B5EF4-FFF2-40B4-BE49-F238E27FC236}">
              <a16:creationId xmlns:a16="http://schemas.microsoft.com/office/drawing/2014/main" id="{00000000-0008-0000-0700-0000E6020000}"/>
            </a:ext>
          </a:extLst>
        </xdr:cNvPr>
        <xdr:cNvSpPr txBox="1"/>
      </xdr:nvSpPr>
      <xdr:spPr>
        <a:xfrm>
          <a:off x="19560540" y="64275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9443700" y="63957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131583</xdr:rowOff>
    </xdr:from>
    <xdr:ext cx="534377" cy="259045"/>
    <xdr:sp macro="" textlink="">
      <xdr:nvSpPr>
        <xdr:cNvPr id="744" name="諸支出金最大値テキスト">
          <a:extLst>
            <a:ext uri="{FF2B5EF4-FFF2-40B4-BE49-F238E27FC236}">
              <a16:creationId xmlns:a16="http://schemas.microsoft.com/office/drawing/2014/main" id="{00000000-0008-0000-0700-0000E8020000}"/>
            </a:ext>
          </a:extLst>
        </xdr:cNvPr>
        <xdr:cNvSpPr txBox="1"/>
      </xdr:nvSpPr>
      <xdr:spPr>
        <a:xfrm>
          <a:off x="19560540" y="4993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21,209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13456</xdr:rowOff>
    </xdr:from>
    <xdr:to>
      <xdr:col>116</xdr:col>
      <xdr:colOff>152400</xdr:colOff>
      <xdr:row>31</xdr:row>
      <xdr:rowOff>13456</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9443700" y="521029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778220" y="639572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146124</xdr:rowOff>
    </xdr:from>
    <xdr:ext cx="378565" cy="259045"/>
    <xdr:sp macro="" textlink="">
      <xdr:nvSpPr>
        <xdr:cNvPr id="747" name="諸支出金平均値テキスト">
          <a:extLst>
            <a:ext uri="{FF2B5EF4-FFF2-40B4-BE49-F238E27FC236}">
              <a16:creationId xmlns:a16="http://schemas.microsoft.com/office/drawing/2014/main" id="{00000000-0008-0000-0700-0000EB020000}"/>
            </a:ext>
          </a:extLst>
        </xdr:cNvPr>
        <xdr:cNvSpPr txBox="1"/>
      </xdr:nvSpPr>
      <xdr:spPr>
        <a:xfrm>
          <a:off x="19560540" y="61811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123247</xdr:rowOff>
    </xdr:from>
    <xdr:to>
      <xdr:col>116</xdr:col>
      <xdr:colOff>114300</xdr:colOff>
      <xdr:row>38</xdr:row>
      <xdr:rowOff>53397</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19458940" y="632592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7988280" y="639572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138849</xdr:rowOff>
    </xdr:from>
    <xdr:to>
      <xdr:col>112</xdr:col>
      <xdr:colOff>38100</xdr:colOff>
      <xdr:row>38</xdr:row>
      <xdr:rowOff>68999</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18735040" y="634152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85526</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8611797" y="61205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7213580" y="639572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137935</xdr:rowOff>
    </xdr:from>
    <xdr:to>
      <xdr:col>107</xdr:col>
      <xdr:colOff>101600</xdr:colOff>
      <xdr:row>38</xdr:row>
      <xdr:rowOff>68084</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7937480" y="6340615"/>
          <a:ext cx="101600" cy="9778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84612</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7821857" y="61196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6431260" y="639572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132220</xdr:rowOff>
    </xdr:from>
    <xdr:to>
      <xdr:col>102</xdr:col>
      <xdr:colOff>165100</xdr:colOff>
      <xdr:row>38</xdr:row>
      <xdr:rowOff>62370</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7162780" y="63349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78897</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7047157" y="61139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108788</xdr:rowOff>
    </xdr:from>
    <xdr:to>
      <xdr:col>98</xdr:col>
      <xdr:colOff>38100</xdr:colOff>
      <xdr:row>38</xdr:row>
      <xdr:rowOff>38939</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6388080" y="6311468"/>
          <a:ext cx="78740" cy="9779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55465</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6264837" y="6090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421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61058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78206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70459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626362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19458940" y="63487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101674</xdr:rowOff>
    </xdr:from>
    <xdr:ext cx="249299" cy="259045"/>
    <xdr:sp macro="" textlink="">
      <xdr:nvSpPr>
        <xdr:cNvPr id="766" name="諸支出金該当値テキスト">
          <a:extLst>
            <a:ext uri="{FF2B5EF4-FFF2-40B4-BE49-F238E27FC236}">
              <a16:creationId xmlns:a16="http://schemas.microsoft.com/office/drawing/2014/main" id="{00000000-0008-0000-0700-0000FE020000}"/>
            </a:ext>
          </a:extLst>
        </xdr:cNvPr>
        <xdr:cNvSpPr txBox="1"/>
      </xdr:nvSpPr>
      <xdr:spPr>
        <a:xfrm>
          <a:off x="19560540" y="630435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18735040" y="63487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661190" y="64376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7937480" y="63487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7886490" y="64376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7162780" y="63487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7096550" y="64376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6388080" y="63487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6314230" y="64376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6093440" y="72656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62204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62204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709928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709928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10512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10512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6093440" y="80721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607820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6093440" y="10308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6093440" y="99352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5890374" y="97967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6093440" y="9561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5694841" y="9423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6093440" y="91922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5694841" y="90538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6093440" y="88188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5694841" y="86804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6093440" y="84455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5630721" y="83070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6093440" y="80721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5630721" y="79337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a:extLst>
            <a:ext uri="{FF2B5EF4-FFF2-40B4-BE49-F238E27FC236}">
              <a16:creationId xmlns:a16="http://schemas.microsoft.com/office/drawing/2014/main" id="{00000000-0008-0000-0700-00001D030000}"/>
            </a:ext>
          </a:extLst>
        </xdr:cNvPr>
        <xdr:cNvSpPr/>
      </xdr:nvSpPr>
      <xdr:spPr>
        <a:xfrm>
          <a:off x="16093440" y="80721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143637</xdr:rowOff>
    </xdr:from>
    <xdr:to>
      <xdr:col>116</xdr:col>
      <xdr:colOff>62864</xdr:colOff>
      <xdr:row>59</xdr:row>
      <xdr:rowOff>44450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flipV="1">
          <a:off x="19507835" y="8525637"/>
          <a:ext cx="1269" cy="1409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91330</xdr:rowOff>
    </xdr:from>
    <xdr:ext cx="249299" cy="259045"/>
    <xdr:sp macro="" textlink="">
      <xdr:nvSpPr>
        <xdr:cNvPr id="799" name="前年度繰上充用金最小値テキスト">
          <a:extLst>
            <a:ext uri="{FF2B5EF4-FFF2-40B4-BE49-F238E27FC236}">
              <a16:creationId xmlns:a16="http://schemas.microsoft.com/office/drawing/2014/main" id="{00000000-0008-0000-0700-00001F030000}"/>
            </a:ext>
          </a:extLst>
        </xdr:cNvPr>
        <xdr:cNvSpPr txBox="1"/>
      </xdr:nvSpPr>
      <xdr:spPr>
        <a:xfrm>
          <a:off x="19560540" y="99820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443700" y="99352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90314</xdr:rowOff>
    </xdr:from>
    <xdr:ext cx="534377" cy="259045"/>
    <xdr:sp macro="" textlink="">
      <xdr:nvSpPr>
        <xdr:cNvPr id="801" name="前年度繰上充用金最大値テキスト">
          <a:extLst>
            <a:ext uri="{FF2B5EF4-FFF2-40B4-BE49-F238E27FC236}">
              <a16:creationId xmlns:a16="http://schemas.microsoft.com/office/drawing/2014/main" id="{00000000-0008-0000-0700-000021030000}"/>
            </a:ext>
          </a:extLst>
        </xdr:cNvPr>
        <xdr:cNvSpPr txBox="1"/>
      </xdr:nvSpPr>
      <xdr:spPr>
        <a:xfrm>
          <a:off x="19560540" y="8304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11,369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143637</xdr:rowOff>
    </xdr:from>
    <xdr:to>
      <xdr:col>116</xdr:col>
      <xdr:colOff>152400</xdr:colOff>
      <xdr:row>50</xdr:row>
      <xdr:rowOff>143637</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443700" y="852563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778220" y="993521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8780</xdr:rowOff>
    </xdr:from>
    <xdr:ext cx="313932" cy="259045"/>
    <xdr:sp macro="" textlink="">
      <xdr:nvSpPr>
        <xdr:cNvPr id="804" name="前年度繰上充用金平均値テキスト">
          <a:extLst>
            <a:ext uri="{FF2B5EF4-FFF2-40B4-BE49-F238E27FC236}">
              <a16:creationId xmlns:a16="http://schemas.microsoft.com/office/drawing/2014/main" id="{00000000-0008-0000-0700-000024030000}"/>
            </a:ext>
          </a:extLst>
        </xdr:cNvPr>
        <xdr:cNvSpPr txBox="1"/>
      </xdr:nvSpPr>
      <xdr:spPr>
        <a:xfrm>
          <a:off x="19560540" y="973190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157353</xdr:rowOff>
    </xdr:from>
    <xdr:to>
      <xdr:col>116</xdr:col>
      <xdr:colOff>114300</xdr:colOff>
      <xdr:row>59</xdr:row>
      <xdr:rowOff>87503</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9458940" y="988047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7988280" y="993521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158115</xdr:rowOff>
    </xdr:from>
    <xdr:to>
      <xdr:col>112</xdr:col>
      <xdr:colOff>38100</xdr:colOff>
      <xdr:row>59</xdr:row>
      <xdr:rowOff>88265</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8735040" y="988123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104792</xdr:rowOff>
    </xdr:from>
    <xdr:ext cx="313932"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628873" y="96602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7213580" y="993521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157861</xdr:rowOff>
    </xdr:from>
    <xdr:to>
      <xdr:col>107</xdr:col>
      <xdr:colOff>101600</xdr:colOff>
      <xdr:row>59</xdr:row>
      <xdr:rowOff>88011</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7937480" y="988098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104538</xdr:rowOff>
    </xdr:from>
    <xdr:ext cx="313932"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7854173" y="96600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16431260" y="993521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160909</xdr:rowOff>
    </xdr:from>
    <xdr:to>
      <xdr:col>102</xdr:col>
      <xdr:colOff>165100</xdr:colOff>
      <xdr:row>59</xdr:row>
      <xdr:rowOff>91059</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7162780" y="988402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107586</xdr:rowOff>
    </xdr:from>
    <xdr:ext cx="313932"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7079473" y="96630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161798</xdr:rowOff>
    </xdr:from>
    <xdr:to>
      <xdr:col>98</xdr:col>
      <xdr:colOff>38100</xdr:colOff>
      <xdr:row>59</xdr:row>
      <xdr:rowOff>91948</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16388080" y="988491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108475</xdr:rowOff>
    </xdr:from>
    <xdr:ext cx="313932"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6281913" y="96639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3421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61058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78206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70459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626362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458940" y="98882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135780</xdr:rowOff>
    </xdr:from>
    <xdr:ext cx="249299" cy="259045"/>
    <xdr:sp macro="" textlink="">
      <xdr:nvSpPr>
        <xdr:cNvPr id="823" name="前年度繰上充用金該当値テキスト">
          <a:extLst>
            <a:ext uri="{FF2B5EF4-FFF2-40B4-BE49-F238E27FC236}">
              <a16:creationId xmlns:a16="http://schemas.microsoft.com/office/drawing/2014/main" id="{00000000-0008-0000-0700-000037030000}"/>
            </a:ext>
          </a:extLst>
        </xdr:cNvPr>
        <xdr:cNvSpPr txBox="1"/>
      </xdr:nvSpPr>
      <xdr:spPr>
        <a:xfrm>
          <a:off x="19560540" y="98589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8735040" y="98882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661190" y="99771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7937480" y="98882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7886490" y="99771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7162780" y="98882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7096550" y="99771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16388080" y="98882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6314230" y="99771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670560" y="17387570"/>
          <a:ext cx="195605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670560" y="17447260"/>
          <a:ext cx="33909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695960" y="17697450"/>
          <a:ext cx="19509740" cy="148971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総務費はふるさと納税に係る経費が増加しているものの、市庁舎耐震化事業、財政調整基金積立金、市有施設整備基金積立金などが減少したことにより平成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年度に比べ</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千円減少している。民生費は、子ども・子育て支援新制度に係る給付費や障害者自立支援給付費及び生活保護費の増加に伴い増加し続けており、平成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年度に比べ</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千円増加している。農林水産業費は、森林・林業再生基盤づくり交付金などにより、平成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年度に比べ</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千円増加している。商工費は、中核工業団地未分譲用地購入費の一括支払いや市企業立地促進条例に基づく用地取得助成金の減により、平成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年度に比べ</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千円減少している。消防費は、同報系デジタル防災行政無線の整備工事完了により、平成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年度に比べ</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千円減少している。教育費は、日新中学校大規模改修事業や学校施設環境改善交付金の増により、平成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年度に比べ</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千円増加している。また、一人当たりの公債費が類似団体よりも大幅に低いのは、市債の発行を交付税措置のあるものなど必要最小限に抑制するなど、計画的な市債発行により市債残高の縮減に努めてきたため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763905" y="988885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763905" y="10629900"/>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763905" y="1161859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11555" y="1152334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9940290" y="9427845"/>
          <a:ext cx="5429250" cy="255079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9940290" y="9427845"/>
          <a:ext cx="786765"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8591550" cy="62674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563880" y="9418320"/>
          <a:ext cx="4023360" cy="365760"/>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9239250" y="281940"/>
          <a:ext cx="2316480" cy="41148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1847195" y="281940"/>
          <a:ext cx="3484245" cy="41148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山形県新庄市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22960"/>
          <a:ext cx="2842260" cy="47815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0102216" y="9761220"/>
          <a:ext cx="5086349" cy="2076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50">
              <a:latin typeface="ＭＳ ゴシック" pitchFamily="49" charset="-128"/>
              <a:ea typeface="ＭＳ ゴシック" pitchFamily="49" charset="-128"/>
            </a:rPr>
            <a:t>財政調整基金残高は、中核工業団地の売払い収入を積み立てたことで近年大幅に増加した。実質単年度収支については、平成</a:t>
          </a:r>
          <a:r>
            <a:rPr kumimoji="1" lang="en-US" altLang="ja-JP" sz="1250">
              <a:latin typeface="ＭＳ ゴシック" pitchFamily="49" charset="-128"/>
              <a:ea typeface="ＭＳ ゴシック" pitchFamily="49" charset="-128"/>
            </a:rPr>
            <a:t>25</a:t>
          </a:r>
          <a:r>
            <a:rPr kumimoji="1" lang="ja-JP" altLang="en-US" sz="1250">
              <a:latin typeface="ＭＳ ゴシック" pitchFamily="49" charset="-128"/>
              <a:ea typeface="ＭＳ ゴシック" pitchFamily="49" charset="-128"/>
            </a:rPr>
            <a:t>、</a:t>
          </a:r>
          <a:r>
            <a:rPr kumimoji="1" lang="en-US" altLang="ja-JP" sz="1250">
              <a:latin typeface="ＭＳ ゴシック" pitchFamily="49" charset="-128"/>
              <a:ea typeface="ＭＳ ゴシック" pitchFamily="49" charset="-128"/>
            </a:rPr>
            <a:t>26</a:t>
          </a:r>
          <a:r>
            <a:rPr kumimoji="1" lang="ja-JP" altLang="en-US" sz="1250">
              <a:latin typeface="ＭＳ ゴシック" pitchFamily="49" charset="-128"/>
              <a:ea typeface="ＭＳ ゴシック" pitchFamily="49" charset="-128"/>
            </a:rPr>
            <a:t>年度の萩野学園建設など、大規模事業実施年度は低下している。また、障害者自立支援給付費、生活保護費、子ども子育て支援新制度関係給付費などの扶助費の増加も、近年、実質単年度収支が低下する要因となっている。平成</a:t>
          </a:r>
          <a:r>
            <a:rPr kumimoji="1" lang="en-US" altLang="ja-JP" sz="1250">
              <a:latin typeface="ＭＳ ゴシック" pitchFamily="49" charset="-128"/>
              <a:ea typeface="ＭＳ ゴシック" pitchFamily="49" charset="-128"/>
            </a:rPr>
            <a:t>29</a:t>
          </a:r>
          <a:r>
            <a:rPr kumimoji="1" lang="ja-JP" altLang="en-US" sz="1250">
              <a:latin typeface="ＭＳ ゴシック" pitchFamily="49" charset="-128"/>
              <a:ea typeface="ＭＳ ゴシック" pitchFamily="49" charset="-128"/>
            </a:rPr>
            <a:t>年度は豪雪により除排雪経費が増大したものの、特別交付税の増や、財政調整基金など基金繰入金の増により実質収支額は大幅に増加し、実質単年度収支についても改善した。</a:t>
          </a:r>
          <a:endParaRPr kumimoji="1" lang="en-US" altLang="ja-JP" sz="125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0273665" y="6774180"/>
          <a:ext cx="57340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0340340" y="6802755"/>
          <a:ext cx="14097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457200" y="6774180"/>
          <a:ext cx="421579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9359265" cy="62674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9806940" y="234315"/>
          <a:ext cx="2228850" cy="44958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2521565" y="234315"/>
          <a:ext cx="3467100" cy="44958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山形県新庄市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457200" y="645795"/>
          <a:ext cx="3977640" cy="37719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0407015" y="7126605"/>
          <a:ext cx="54673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全ての会計で実質収支は黒字、または収支差なしとなっている。</a:t>
          </a:r>
        </a:p>
        <a:p>
          <a:r>
            <a:rPr kumimoji="1" lang="ja-JP" altLang="en-US" sz="1400">
              <a:latin typeface="ＭＳ ゴシック" pitchFamily="49" charset="-128"/>
              <a:ea typeface="ＭＳ ゴシック" pitchFamily="49" charset="-128"/>
            </a:rPr>
            <a:t>これは、各会計で、一般会計と同様に、経常経費の削減、定員の適正化による人件費の抑制など経営の効率化を行い、また、各保険料や使用料の徴収強化など収入確保に努めてきた結果が表れている。しかし、公共下水道事業特別会計など、会計によっては法令等の基準以上の一般会計繰入金によって黒字化がなされている会計も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営農飲雑用水事業特別会計は平成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年度より水道事業会計に統合され、公共下水道事業特別会計及び農業集落排水事業特別会計は平成</a:t>
          </a:r>
          <a:r>
            <a:rPr kumimoji="1" lang="en-US" altLang="ja-JP" sz="1400">
              <a:latin typeface="ＭＳ ゴシック" pitchFamily="49" charset="-128"/>
              <a:ea typeface="ＭＳ ゴシック" pitchFamily="49" charset="-128"/>
            </a:rPr>
            <a:t>32</a:t>
          </a:r>
          <a:r>
            <a:rPr kumimoji="1" lang="ja-JP" altLang="en-US" sz="1400">
              <a:latin typeface="ＭＳ ゴシック" pitchFamily="49" charset="-128"/>
              <a:ea typeface="ＭＳ ゴシック" pitchFamily="49" charset="-128"/>
            </a:rPr>
            <a:t>年度より地方公営企業法適用の公営企業会計に移行するが、今後はより一層の経営の効率化、経常経費の削減により、経営基盤の強化や財政マネジメントの向上等に取り組んでいく必要がある。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457200" y="6774180"/>
          <a:ext cx="421579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587375" y="735838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587375" y="785368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587375" y="834898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587375" y="884428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587375" y="933958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587375" y="983488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587375" y="1033018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587375" y="1082548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587375" y="1132078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587375" y="1181608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workbookViewId="0"/>
  </sheetViews>
  <sheetFormatPr defaultColWidth="0" defaultRowHeight="11.25" zeroHeight="1" x14ac:dyDescent="0.15"/>
  <cols>
    <col min="1" max="11" width="2.125" style="43" customWidth="1"/>
    <col min="12" max="12" width="2.25" style="43" customWidth="1"/>
    <col min="13" max="17" width="2.375" style="43" customWidth="1"/>
    <col min="18" max="119" width="2.125" style="43" customWidth="1"/>
    <col min="120" max="16384" width="0" style="43" hidden="1"/>
  </cols>
  <sheetData>
    <row r="1" spans="1:119" ht="33" customHeight="1" x14ac:dyDescent="0.15">
      <c r="A1" s="41"/>
      <c r="B1" s="582" t="s">
        <v>19</v>
      </c>
      <c r="C1" s="582"/>
      <c r="D1" s="582"/>
      <c r="E1" s="582"/>
      <c r="F1" s="582"/>
      <c r="G1" s="582"/>
      <c r="H1" s="582"/>
      <c r="I1" s="582"/>
      <c r="J1" s="582"/>
      <c r="K1" s="582"/>
      <c r="L1" s="582"/>
      <c r="M1" s="582"/>
      <c r="N1" s="582"/>
      <c r="O1" s="582"/>
      <c r="P1" s="582"/>
      <c r="Q1" s="582"/>
      <c r="R1" s="582"/>
      <c r="S1" s="582"/>
      <c r="T1" s="582"/>
      <c r="U1" s="582"/>
      <c r="V1" s="582"/>
      <c r="W1" s="582"/>
      <c r="X1" s="582"/>
      <c r="Y1" s="582"/>
      <c r="Z1" s="582"/>
      <c r="AA1" s="582"/>
      <c r="AB1" s="582"/>
      <c r="AC1" s="582"/>
      <c r="AD1" s="582"/>
      <c r="AE1" s="582"/>
      <c r="AF1" s="582"/>
      <c r="AG1" s="582"/>
      <c r="AH1" s="582"/>
      <c r="AI1" s="582"/>
      <c r="AJ1" s="582"/>
      <c r="AK1" s="582"/>
      <c r="AL1" s="582"/>
      <c r="AM1" s="582"/>
      <c r="AN1" s="582"/>
      <c r="AO1" s="582"/>
      <c r="AP1" s="582"/>
      <c r="AQ1" s="582"/>
      <c r="AR1" s="582"/>
      <c r="AS1" s="582"/>
      <c r="AT1" s="582"/>
      <c r="AU1" s="582"/>
      <c r="AV1" s="582"/>
      <c r="AW1" s="582"/>
      <c r="AX1" s="582"/>
      <c r="AY1" s="582"/>
      <c r="AZ1" s="582"/>
      <c r="BA1" s="582"/>
      <c r="BB1" s="582"/>
      <c r="BC1" s="582"/>
      <c r="BD1" s="582"/>
      <c r="BE1" s="582"/>
      <c r="BF1" s="582"/>
      <c r="BG1" s="582"/>
      <c r="BH1" s="582"/>
      <c r="BI1" s="582"/>
      <c r="BJ1" s="582"/>
      <c r="BK1" s="582"/>
      <c r="BL1" s="582"/>
      <c r="BM1" s="582"/>
      <c r="BN1" s="582"/>
      <c r="BO1" s="582"/>
      <c r="BP1" s="582"/>
      <c r="BQ1" s="582"/>
      <c r="BR1" s="582"/>
      <c r="BS1" s="582"/>
      <c r="BT1" s="582"/>
      <c r="BU1" s="582"/>
      <c r="BV1" s="582"/>
      <c r="BW1" s="582"/>
      <c r="BX1" s="582"/>
      <c r="BY1" s="582"/>
      <c r="BZ1" s="582"/>
      <c r="CA1" s="582"/>
      <c r="CB1" s="582"/>
      <c r="CC1" s="582"/>
      <c r="CD1" s="582"/>
      <c r="CE1" s="582"/>
      <c r="CF1" s="582"/>
      <c r="CG1" s="582"/>
      <c r="CH1" s="582"/>
      <c r="CI1" s="582"/>
      <c r="CJ1" s="582"/>
      <c r="CK1" s="582"/>
      <c r="CL1" s="582"/>
      <c r="CM1" s="582"/>
      <c r="CN1" s="582"/>
      <c r="CO1" s="582"/>
      <c r="CP1" s="582"/>
      <c r="CQ1" s="582"/>
      <c r="CR1" s="582"/>
      <c r="CS1" s="582"/>
      <c r="CT1" s="582"/>
      <c r="CU1" s="582"/>
      <c r="CV1" s="582"/>
      <c r="CW1" s="582"/>
      <c r="CX1" s="582"/>
      <c r="CY1" s="582"/>
      <c r="CZ1" s="582"/>
      <c r="DA1" s="582"/>
      <c r="DB1" s="582"/>
      <c r="DC1" s="582"/>
      <c r="DD1" s="582"/>
      <c r="DE1" s="582"/>
      <c r="DF1" s="582"/>
      <c r="DG1" s="582"/>
      <c r="DH1" s="582"/>
      <c r="DI1" s="582"/>
      <c r="DJ1" s="42"/>
      <c r="DK1" s="42"/>
      <c r="DL1" s="42"/>
      <c r="DM1" s="42"/>
      <c r="DN1" s="42"/>
      <c r="DO1" s="42"/>
    </row>
    <row r="2" spans="1:119" ht="24.75" thickBot="1" x14ac:dyDescent="0.2">
      <c r="A2" s="41"/>
      <c r="B2" s="44" t="s">
        <v>20</v>
      </c>
      <c r="C2" s="44"/>
      <c r="D2" s="45"/>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c r="CA2" s="41"/>
      <c r="CB2" s="41"/>
      <c r="CC2" s="41"/>
      <c r="CD2" s="41"/>
      <c r="CE2" s="41"/>
      <c r="CF2" s="41"/>
      <c r="CG2" s="41"/>
      <c r="CH2" s="41"/>
      <c r="CI2" s="41"/>
      <c r="CJ2" s="41"/>
      <c r="CK2" s="41"/>
      <c r="CL2" s="41"/>
      <c r="CM2" s="41"/>
      <c r="CN2" s="41"/>
      <c r="CO2" s="41"/>
      <c r="CP2" s="41"/>
      <c r="CQ2" s="41"/>
      <c r="CR2" s="41"/>
      <c r="CS2" s="41"/>
      <c r="CT2" s="41"/>
      <c r="CU2" s="41"/>
      <c r="CV2" s="41"/>
      <c r="CW2" s="41"/>
      <c r="CX2" s="41"/>
      <c r="CY2" s="41"/>
      <c r="CZ2" s="41"/>
      <c r="DA2" s="41"/>
      <c r="DB2" s="41"/>
      <c r="DC2" s="41"/>
      <c r="DD2" s="41"/>
      <c r="DE2" s="41"/>
      <c r="DF2" s="41"/>
      <c r="DG2" s="41"/>
      <c r="DH2" s="41"/>
      <c r="DI2" s="41"/>
      <c r="DJ2" s="41"/>
      <c r="DK2" s="41"/>
      <c r="DL2" s="41"/>
      <c r="DM2" s="41"/>
      <c r="DN2" s="41"/>
      <c r="DO2" s="41"/>
    </row>
    <row r="3" spans="1:119" ht="18.75" customHeight="1" thickBot="1" x14ac:dyDescent="0.2">
      <c r="A3" s="42"/>
      <c r="B3" s="583" t="s">
        <v>21</v>
      </c>
      <c r="C3" s="584"/>
      <c r="D3" s="584"/>
      <c r="E3" s="585"/>
      <c r="F3" s="585"/>
      <c r="G3" s="585"/>
      <c r="H3" s="585"/>
      <c r="I3" s="585"/>
      <c r="J3" s="585"/>
      <c r="K3" s="585"/>
      <c r="L3" s="585" t="s">
        <v>22</v>
      </c>
      <c r="M3" s="585"/>
      <c r="N3" s="585"/>
      <c r="O3" s="585"/>
      <c r="P3" s="585"/>
      <c r="Q3" s="585"/>
      <c r="R3" s="588"/>
      <c r="S3" s="588"/>
      <c r="T3" s="588"/>
      <c r="U3" s="588"/>
      <c r="V3" s="589"/>
      <c r="W3" s="477" t="s">
        <v>23</v>
      </c>
      <c r="X3" s="478"/>
      <c r="Y3" s="478"/>
      <c r="Z3" s="478"/>
      <c r="AA3" s="478"/>
      <c r="AB3" s="584"/>
      <c r="AC3" s="588" t="s">
        <v>24</v>
      </c>
      <c r="AD3" s="478"/>
      <c r="AE3" s="478"/>
      <c r="AF3" s="478"/>
      <c r="AG3" s="478"/>
      <c r="AH3" s="478"/>
      <c r="AI3" s="478"/>
      <c r="AJ3" s="478"/>
      <c r="AK3" s="478"/>
      <c r="AL3" s="550"/>
      <c r="AM3" s="477" t="s">
        <v>25</v>
      </c>
      <c r="AN3" s="478"/>
      <c r="AO3" s="478"/>
      <c r="AP3" s="478"/>
      <c r="AQ3" s="478"/>
      <c r="AR3" s="478"/>
      <c r="AS3" s="478"/>
      <c r="AT3" s="478"/>
      <c r="AU3" s="478"/>
      <c r="AV3" s="478"/>
      <c r="AW3" s="478"/>
      <c r="AX3" s="550"/>
      <c r="AY3" s="542" t="s">
        <v>26</v>
      </c>
      <c r="AZ3" s="543"/>
      <c r="BA3" s="543"/>
      <c r="BB3" s="543"/>
      <c r="BC3" s="543"/>
      <c r="BD3" s="543"/>
      <c r="BE3" s="543"/>
      <c r="BF3" s="543"/>
      <c r="BG3" s="543"/>
      <c r="BH3" s="543"/>
      <c r="BI3" s="543"/>
      <c r="BJ3" s="543"/>
      <c r="BK3" s="543"/>
      <c r="BL3" s="543"/>
      <c r="BM3" s="592"/>
      <c r="BN3" s="477" t="s">
        <v>27</v>
      </c>
      <c r="BO3" s="478"/>
      <c r="BP3" s="478"/>
      <c r="BQ3" s="478"/>
      <c r="BR3" s="478"/>
      <c r="BS3" s="478"/>
      <c r="BT3" s="478"/>
      <c r="BU3" s="550"/>
      <c r="BV3" s="477" t="s">
        <v>28</v>
      </c>
      <c r="BW3" s="478"/>
      <c r="BX3" s="478"/>
      <c r="BY3" s="478"/>
      <c r="BZ3" s="478"/>
      <c r="CA3" s="478"/>
      <c r="CB3" s="478"/>
      <c r="CC3" s="550"/>
      <c r="CD3" s="542" t="s">
        <v>26</v>
      </c>
      <c r="CE3" s="543"/>
      <c r="CF3" s="543"/>
      <c r="CG3" s="543"/>
      <c r="CH3" s="543"/>
      <c r="CI3" s="543"/>
      <c r="CJ3" s="543"/>
      <c r="CK3" s="543"/>
      <c r="CL3" s="543"/>
      <c r="CM3" s="543"/>
      <c r="CN3" s="543"/>
      <c r="CO3" s="543"/>
      <c r="CP3" s="543"/>
      <c r="CQ3" s="543"/>
      <c r="CR3" s="543"/>
      <c r="CS3" s="592"/>
      <c r="CT3" s="477" t="s">
        <v>29</v>
      </c>
      <c r="CU3" s="478"/>
      <c r="CV3" s="478"/>
      <c r="CW3" s="478"/>
      <c r="CX3" s="478"/>
      <c r="CY3" s="478"/>
      <c r="CZ3" s="478"/>
      <c r="DA3" s="550"/>
      <c r="DB3" s="477" t="s">
        <v>30</v>
      </c>
      <c r="DC3" s="478"/>
      <c r="DD3" s="478"/>
      <c r="DE3" s="478"/>
      <c r="DF3" s="478"/>
      <c r="DG3" s="478"/>
      <c r="DH3" s="478"/>
      <c r="DI3" s="550"/>
      <c r="DJ3" s="41"/>
      <c r="DK3" s="41"/>
      <c r="DL3" s="41"/>
      <c r="DM3" s="41"/>
      <c r="DN3" s="41"/>
      <c r="DO3" s="41"/>
    </row>
    <row r="4" spans="1:119" ht="18.75" customHeight="1" x14ac:dyDescent="0.15">
      <c r="A4" s="42"/>
      <c r="B4" s="558"/>
      <c r="C4" s="559"/>
      <c r="D4" s="559"/>
      <c r="E4" s="560"/>
      <c r="F4" s="560"/>
      <c r="G4" s="560"/>
      <c r="H4" s="560"/>
      <c r="I4" s="560"/>
      <c r="J4" s="560"/>
      <c r="K4" s="560"/>
      <c r="L4" s="560"/>
      <c r="M4" s="560"/>
      <c r="N4" s="560"/>
      <c r="O4" s="560"/>
      <c r="P4" s="560"/>
      <c r="Q4" s="560"/>
      <c r="R4" s="564"/>
      <c r="S4" s="564"/>
      <c r="T4" s="564"/>
      <c r="U4" s="564"/>
      <c r="V4" s="565"/>
      <c r="W4" s="551"/>
      <c r="X4" s="365"/>
      <c r="Y4" s="365"/>
      <c r="Z4" s="365"/>
      <c r="AA4" s="365"/>
      <c r="AB4" s="559"/>
      <c r="AC4" s="564"/>
      <c r="AD4" s="365"/>
      <c r="AE4" s="365"/>
      <c r="AF4" s="365"/>
      <c r="AG4" s="365"/>
      <c r="AH4" s="365"/>
      <c r="AI4" s="365"/>
      <c r="AJ4" s="365"/>
      <c r="AK4" s="365"/>
      <c r="AL4" s="552"/>
      <c r="AM4" s="512"/>
      <c r="AN4" s="430"/>
      <c r="AO4" s="430"/>
      <c r="AP4" s="430"/>
      <c r="AQ4" s="430"/>
      <c r="AR4" s="430"/>
      <c r="AS4" s="430"/>
      <c r="AT4" s="430"/>
      <c r="AU4" s="430"/>
      <c r="AV4" s="430"/>
      <c r="AW4" s="430"/>
      <c r="AX4" s="591"/>
      <c r="AY4" s="404" t="s">
        <v>31</v>
      </c>
      <c r="AZ4" s="405"/>
      <c r="BA4" s="405"/>
      <c r="BB4" s="405"/>
      <c r="BC4" s="405"/>
      <c r="BD4" s="405"/>
      <c r="BE4" s="405"/>
      <c r="BF4" s="405"/>
      <c r="BG4" s="405"/>
      <c r="BH4" s="405"/>
      <c r="BI4" s="405"/>
      <c r="BJ4" s="405"/>
      <c r="BK4" s="405"/>
      <c r="BL4" s="405"/>
      <c r="BM4" s="406"/>
      <c r="BN4" s="407">
        <v>17789764</v>
      </c>
      <c r="BO4" s="408"/>
      <c r="BP4" s="408"/>
      <c r="BQ4" s="408"/>
      <c r="BR4" s="408"/>
      <c r="BS4" s="408"/>
      <c r="BT4" s="408"/>
      <c r="BU4" s="409"/>
      <c r="BV4" s="407">
        <v>17438598</v>
      </c>
      <c r="BW4" s="408"/>
      <c r="BX4" s="408"/>
      <c r="BY4" s="408"/>
      <c r="BZ4" s="408"/>
      <c r="CA4" s="408"/>
      <c r="CB4" s="408"/>
      <c r="CC4" s="409"/>
      <c r="CD4" s="576" t="s">
        <v>32</v>
      </c>
      <c r="CE4" s="577"/>
      <c r="CF4" s="577"/>
      <c r="CG4" s="577"/>
      <c r="CH4" s="577"/>
      <c r="CI4" s="577"/>
      <c r="CJ4" s="577"/>
      <c r="CK4" s="577"/>
      <c r="CL4" s="577"/>
      <c r="CM4" s="577"/>
      <c r="CN4" s="577"/>
      <c r="CO4" s="577"/>
      <c r="CP4" s="577"/>
      <c r="CQ4" s="577"/>
      <c r="CR4" s="577"/>
      <c r="CS4" s="578"/>
      <c r="CT4" s="579">
        <v>7.3</v>
      </c>
      <c r="CU4" s="580"/>
      <c r="CV4" s="580"/>
      <c r="CW4" s="580"/>
      <c r="CX4" s="580"/>
      <c r="CY4" s="580"/>
      <c r="CZ4" s="580"/>
      <c r="DA4" s="581"/>
      <c r="DB4" s="579">
        <v>4.8</v>
      </c>
      <c r="DC4" s="580"/>
      <c r="DD4" s="580"/>
      <c r="DE4" s="580"/>
      <c r="DF4" s="580"/>
      <c r="DG4" s="580"/>
      <c r="DH4" s="580"/>
      <c r="DI4" s="581"/>
      <c r="DJ4" s="41"/>
      <c r="DK4" s="41"/>
      <c r="DL4" s="41"/>
      <c r="DM4" s="41"/>
      <c r="DN4" s="41"/>
      <c r="DO4" s="41"/>
    </row>
    <row r="5" spans="1:119" ht="18.75" customHeight="1" x14ac:dyDescent="0.15">
      <c r="A5" s="42"/>
      <c r="B5" s="586"/>
      <c r="C5" s="431"/>
      <c r="D5" s="431"/>
      <c r="E5" s="587"/>
      <c r="F5" s="587"/>
      <c r="G5" s="587"/>
      <c r="H5" s="587"/>
      <c r="I5" s="587"/>
      <c r="J5" s="587"/>
      <c r="K5" s="587"/>
      <c r="L5" s="587"/>
      <c r="M5" s="587"/>
      <c r="N5" s="587"/>
      <c r="O5" s="587"/>
      <c r="P5" s="587"/>
      <c r="Q5" s="587"/>
      <c r="R5" s="429"/>
      <c r="S5" s="429"/>
      <c r="T5" s="429"/>
      <c r="U5" s="429"/>
      <c r="V5" s="590"/>
      <c r="W5" s="512"/>
      <c r="X5" s="430"/>
      <c r="Y5" s="430"/>
      <c r="Z5" s="430"/>
      <c r="AA5" s="430"/>
      <c r="AB5" s="431"/>
      <c r="AC5" s="429"/>
      <c r="AD5" s="430"/>
      <c r="AE5" s="430"/>
      <c r="AF5" s="430"/>
      <c r="AG5" s="430"/>
      <c r="AH5" s="430"/>
      <c r="AI5" s="430"/>
      <c r="AJ5" s="430"/>
      <c r="AK5" s="430"/>
      <c r="AL5" s="591"/>
      <c r="AM5" s="483" t="s">
        <v>33</v>
      </c>
      <c r="AN5" s="386"/>
      <c r="AO5" s="386"/>
      <c r="AP5" s="386"/>
      <c r="AQ5" s="386"/>
      <c r="AR5" s="386"/>
      <c r="AS5" s="386"/>
      <c r="AT5" s="387"/>
      <c r="AU5" s="463" t="s">
        <v>34</v>
      </c>
      <c r="AV5" s="464"/>
      <c r="AW5" s="464"/>
      <c r="AX5" s="464"/>
      <c r="AY5" s="392" t="s">
        <v>35</v>
      </c>
      <c r="AZ5" s="393"/>
      <c r="BA5" s="393"/>
      <c r="BB5" s="393"/>
      <c r="BC5" s="393"/>
      <c r="BD5" s="393"/>
      <c r="BE5" s="393"/>
      <c r="BF5" s="393"/>
      <c r="BG5" s="393"/>
      <c r="BH5" s="393"/>
      <c r="BI5" s="393"/>
      <c r="BJ5" s="393"/>
      <c r="BK5" s="393"/>
      <c r="BL5" s="393"/>
      <c r="BM5" s="394"/>
      <c r="BN5" s="412">
        <v>17098893</v>
      </c>
      <c r="BO5" s="413"/>
      <c r="BP5" s="413"/>
      <c r="BQ5" s="413"/>
      <c r="BR5" s="413"/>
      <c r="BS5" s="413"/>
      <c r="BT5" s="413"/>
      <c r="BU5" s="414"/>
      <c r="BV5" s="412">
        <v>16972673</v>
      </c>
      <c r="BW5" s="413"/>
      <c r="BX5" s="413"/>
      <c r="BY5" s="413"/>
      <c r="BZ5" s="413"/>
      <c r="CA5" s="413"/>
      <c r="CB5" s="413"/>
      <c r="CC5" s="414"/>
      <c r="CD5" s="421" t="s">
        <v>36</v>
      </c>
      <c r="CE5" s="422"/>
      <c r="CF5" s="422"/>
      <c r="CG5" s="422"/>
      <c r="CH5" s="422"/>
      <c r="CI5" s="422"/>
      <c r="CJ5" s="422"/>
      <c r="CK5" s="422"/>
      <c r="CL5" s="422"/>
      <c r="CM5" s="422"/>
      <c r="CN5" s="422"/>
      <c r="CO5" s="422"/>
      <c r="CP5" s="422"/>
      <c r="CQ5" s="422"/>
      <c r="CR5" s="422"/>
      <c r="CS5" s="423"/>
      <c r="CT5" s="382">
        <v>92.4</v>
      </c>
      <c r="CU5" s="383"/>
      <c r="CV5" s="383"/>
      <c r="CW5" s="383"/>
      <c r="CX5" s="383"/>
      <c r="CY5" s="383"/>
      <c r="CZ5" s="383"/>
      <c r="DA5" s="384"/>
      <c r="DB5" s="382">
        <v>92.6</v>
      </c>
      <c r="DC5" s="383"/>
      <c r="DD5" s="383"/>
      <c r="DE5" s="383"/>
      <c r="DF5" s="383"/>
      <c r="DG5" s="383"/>
      <c r="DH5" s="383"/>
      <c r="DI5" s="384"/>
      <c r="DJ5" s="41"/>
      <c r="DK5" s="41"/>
      <c r="DL5" s="41"/>
      <c r="DM5" s="41"/>
      <c r="DN5" s="41"/>
      <c r="DO5" s="41"/>
    </row>
    <row r="6" spans="1:119" ht="18.75" customHeight="1" x14ac:dyDescent="0.15">
      <c r="A6" s="42"/>
      <c r="B6" s="556" t="s">
        <v>37</v>
      </c>
      <c r="C6" s="428"/>
      <c r="D6" s="428"/>
      <c r="E6" s="557"/>
      <c r="F6" s="557"/>
      <c r="G6" s="557"/>
      <c r="H6" s="557"/>
      <c r="I6" s="557"/>
      <c r="J6" s="557"/>
      <c r="K6" s="557"/>
      <c r="L6" s="557" t="s">
        <v>38</v>
      </c>
      <c r="M6" s="557"/>
      <c r="N6" s="557"/>
      <c r="O6" s="557"/>
      <c r="P6" s="557"/>
      <c r="Q6" s="557"/>
      <c r="R6" s="455"/>
      <c r="S6" s="455"/>
      <c r="T6" s="455"/>
      <c r="U6" s="455"/>
      <c r="V6" s="563"/>
      <c r="W6" s="494" t="s">
        <v>39</v>
      </c>
      <c r="X6" s="427"/>
      <c r="Y6" s="427"/>
      <c r="Z6" s="427"/>
      <c r="AA6" s="427"/>
      <c r="AB6" s="428"/>
      <c r="AC6" s="568" t="s">
        <v>40</v>
      </c>
      <c r="AD6" s="569"/>
      <c r="AE6" s="569"/>
      <c r="AF6" s="569"/>
      <c r="AG6" s="569"/>
      <c r="AH6" s="569"/>
      <c r="AI6" s="569"/>
      <c r="AJ6" s="569"/>
      <c r="AK6" s="569"/>
      <c r="AL6" s="570"/>
      <c r="AM6" s="483" t="s">
        <v>41</v>
      </c>
      <c r="AN6" s="386"/>
      <c r="AO6" s="386"/>
      <c r="AP6" s="386"/>
      <c r="AQ6" s="386"/>
      <c r="AR6" s="386"/>
      <c r="AS6" s="386"/>
      <c r="AT6" s="387"/>
      <c r="AU6" s="463" t="s">
        <v>34</v>
      </c>
      <c r="AV6" s="464"/>
      <c r="AW6" s="464"/>
      <c r="AX6" s="464"/>
      <c r="AY6" s="392" t="s">
        <v>42</v>
      </c>
      <c r="AZ6" s="393"/>
      <c r="BA6" s="393"/>
      <c r="BB6" s="393"/>
      <c r="BC6" s="393"/>
      <c r="BD6" s="393"/>
      <c r="BE6" s="393"/>
      <c r="BF6" s="393"/>
      <c r="BG6" s="393"/>
      <c r="BH6" s="393"/>
      <c r="BI6" s="393"/>
      <c r="BJ6" s="393"/>
      <c r="BK6" s="393"/>
      <c r="BL6" s="393"/>
      <c r="BM6" s="394"/>
      <c r="BN6" s="412">
        <v>690871</v>
      </c>
      <c r="BO6" s="413"/>
      <c r="BP6" s="413"/>
      <c r="BQ6" s="413"/>
      <c r="BR6" s="413"/>
      <c r="BS6" s="413"/>
      <c r="BT6" s="413"/>
      <c r="BU6" s="414"/>
      <c r="BV6" s="412">
        <v>465925</v>
      </c>
      <c r="BW6" s="413"/>
      <c r="BX6" s="413"/>
      <c r="BY6" s="413"/>
      <c r="BZ6" s="413"/>
      <c r="CA6" s="413"/>
      <c r="CB6" s="413"/>
      <c r="CC6" s="414"/>
      <c r="CD6" s="421" t="s">
        <v>43</v>
      </c>
      <c r="CE6" s="422"/>
      <c r="CF6" s="422"/>
      <c r="CG6" s="422"/>
      <c r="CH6" s="422"/>
      <c r="CI6" s="422"/>
      <c r="CJ6" s="422"/>
      <c r="CK6" s="422"/>
      <c r="CL6" s="422"/>
      <c r="CM6" s="422"/>
      <c r="CN6" s="422"/>
      <c r="CO6" s="422"/>
      <c r="CP6" s="422"/>
      <c r="CQ6" s="422"/>
      <c r="CR6" s="422"/>
      <c r="CS6" s="423"/>
      <c r="CT6" s="553">
        <v>97.8</v>
      </c>
      <c r="CU6" s="554"/>
      <c r="CV6" s="554"/>
      <c r="CW6" s="554"/>
      <c r="CX6" s="554"/>
      <c r="CY6" s="554"/>
      <c r="CZ6" s="554"/>
      <c r="DA6" s="555"/>
      <c r="DB6" s="553">
        <v>97.8</v>
      </c>
      <c r="DC6" s="554"/>
      <c r="DD6" s="554"/>
      <c r="DE6" s="554"/>
      <c r="DF6" s="554"/>
      <c r="DG6" s="554"/>
      <c r="DH6" s="554"/>
      <c r="DI6" s="555"/>
      <c r="DJ6" s="41"/>
      <c r="DK6" s="41"/>
      <c r="DL6" s="41"/>
      <c r="DM6" s="41"/>
      <c r="DN6" s="41"/>
      <c r="DO6" s="41"/>
    </row>
    <row r="7" spans="1:119" ht="18.75" customHeight="1" x14ac:dyDescent="0.15">
      <c r="A7" s="42"/>
      <c r="B7" s="558"/>
      <c r="C7" s="559"/>
      <c r="D7" s="559"/>
      <c r="E7" s="560"/>
      <c r="F7" s="560"/>
      <c r="G7" s="560"/>
      <c r="H7" s="560"/>
      <c r="I7" s="560"/>
      <c r="J7" s="560"/>
      <c r="K7" s="560"/>
      <c r="L7" s="560"/>
      <c r="M7" s="560"/>
      <c r="N7" s="560"/>
      <c r="O7" s="560"/>
      <c r="P7" s="560"/>
      <c r="Q7" s="560"/>
      <c r="R7" s="564"/>
      <c r="S7" s="564"/>
      <c r="T7" s="564"/>
      <c r="U7" s="564"/>
      <c r="V7" s="565"/>
      <c r="W7" s="551"/>
      <c r="X7" s="365"/>
      <c r="Y7" s="365"/>
      <c r="Z7" s="365"/>
      <c r="AA7" s="365"/>
      <c r="AB7" s="559"/>
      <c r="AC7" s="571"/>
      <c r="AD7" s="366"/>
      <c r="AE7" s="366"/>
      <c r="AF7" s="366"/>
      <c r="AG7" s="366"/>
      <c r="AH7" s="366"/>
      <c r="AI7" s="366"/>
      <c r="AJ7" s="366"/>
      <c r="AK7" s="366"/>
      <c r="AL7" s="572"/>
      <c r="AM7" s="483" t="s">
        <v>44</v>
      </c>
      <c r="AN7" s="386"/>
      <c r="AO7" s="386"/>
      <c r="AP7" s="386"/>
      <c r="AQ7" s="386"/>
      <c r="AR7" s="386"/>
      <c r="AS7" s="386"/>
      <c r="AT7" s="387"/>
      <c r="AU7" s="463" t="s">
        <v>45</v>
      </c>
      <c r="AV7" s="464"/>
      <c r="AW7" s="464"/>
      <c r="AX7" s="464"/>
      <c r="AY7" s="392" t="s">
        <v>46</v>
      </c>
      <c r="AZ7" s="393"/>
      <c r="BA7" s="393"/>
      <c r="BB7" s="393"/>
      <c r="BC7" s="393"/>
      <c r="BD7" s="393"/>
      <c r="BE7" s="393"/>
      <c r="BF7" s="393"/>
      <c r="BG7" s="393"/>
      <c r="BH7" s="393"/>
      <c r="BI7" s="393"/>
      <c r="BJ7" s="393"/>
      <c r="BK7" s="393"/>
      <c r="BL7" s="393"/>
      <c r="BM7" s="394"/>
      <c r="BN7" s="412">
        <v>3063</v>
      </c>
      <c r="BO7" s="413"/>
      <c r="BP7" s="413"/>
      <c r="BQ7" s="413"/>
      <c r="BR7" s="413"/>
      <c r="BS7" s="413"/>
      <c r="BT7" s="413"/>
      <c r="BU7" s="414"/>
      <c r="BV7" s="412">
        <v>6971</v>
      </c>
      <c r="BW7" s="413"/>
      <c r="BX7" s="413"/>
      <c r="BY7" s="413"/>
      <c r="BZ7" s="413"/>
      <c r="CA7" s="413"/>
      <c r="CB7" s="413"/>
      <c r="CC7" s="414"/>
      <c r="CD7" s="421" t="s">
        <v>47</v>
      </c>
      <c r="CE7" s="422"/>
      <c r="CF7" s="422"/>
      <c r="CG7" s="422"/>
      <c r="CH7" s="422"/>
      <c r="CI7" s="422"/>
      <c r="CJ7" s="422"/>
      <c r="CK7" s="422"/>
      <c r="CL7" s="422"/>
      <c r="CM7" s="422"/>
      <c r="CN7" s="422"/>
      <c r="CO7" s="422"/>
      <c r="CP7" s="422"/>
      <c r="CQ7" s="422"/>
      <c r="CR7" s="422"/>
      <c r="CS7" s="423"/>
      <c r="CT7" s="412">
        <v>9460954</v>
      </c>
      <c r="CU7" s="413"/>
      <c r="CV7" s="413"/>
      <c r="CW7" s="413"/>
      <c r="CX7" s="413"/>
      <c r="CY7" s="413"/>
      <c r="CZ7" s="413"/>
      <c r="DA7" s="414"/>
      <c r="DB7" s="412">
        <v>9475985</v>
      </c>
      <c r="DC7" s="413"/>
      <c r="DD7" s="413"/>
      <c r="DE7" s="413"/>
      <c r="DF7" s="413"/>
      <c r="DG7" s="413"/>
      <c r="DH7" s="413"/>
      <c r="DI7" s="414"/>
      <c r="DJ7" s="41"/>
      <c r="DK7" s="41"/>
      <c r="DL7" s="41"/>
      <c r="DM7" s="41"/>
      <c r="DN7" s="41"/>
      <c r="DO7" s="41"/>
    </row>
    <row r="8" spans="1:119" ht="18.75" customHeight="1" thickBot="1" x14ac:dyDescent="0.2">
      <c r="A8" s="42"/>
      <c r="B8" s="561"/>
      <c r="C8" s="495"/>
      <c r="D8" s="495"/>
      <c r="E8" s="562"/>
      <c r="F8" s="562"/>
      <c r="G8" s="562"/>
      <c r="H8" s="562"/>
      <c r="I8" s="562"/>
      <c r="J8" s="562"/>
      <c r="K8" s="562"/>
      <c r="L8" s="562"/>
      <c r="M8" s="562"/>
      <c r="N8" s="562"/>
      <c r="O8" s="562"/>
      <c r="P8" s="562"/>
      <c r="Q8" s="562"/>
      <c r="R8" s="566"/>
      <c r="S8" s="566"/>
      <c r="T8" s="566"/>
      <c r="U8" s="566"/>
      <c r="V8" s="567"/>
      <c r="W8" s="479"/>
      <c r="X8" s="480"/>
      <c r="Y8" s="480"/>
      <c r="Z8" s="480"/>
      <c r="AA8" s="480"/>
      <c r="AB8" s="495"/>
      <c r="AC8" s="573"/>
      <c r="AD8" s="574"/>
      <c r="AE8" s="574"/>
      <c r="AF8" s="574"/>
      <c r="AG8" s="574"/>
      <c r="AH8" s="574"/>
      <c r="AI8" s="574"/>
      <c r="AJ8" s="574"/>
      <c r="AK8" s="574"/>
      <c r="AL8" s="575"/>
      <c r="AM8" s="483" t="s">
        <v>48</v>
      </c>
      <c r="AN8" s="386"/>
      <c r="AO8" s="386"/>
      <c r="AP8" s="386"/>
      <c r="AQ8" s="386"/>
      <c r="AR8" s="386"/>
      <c r="AS8" s="386"/>
      <c r="AT8" s="387"/>
      <c r="AU8" s="463" t="s">
        <v>49</v>
      </c>
      <c r="AV8" s="464"/>
      <c r="AW8" s="464"/>
      <c r="AX8" s="464"/>
      <c r="AY8" s="392" t="s">
        <v>50</v>
      </c>
      <c r="AZ8" s="393"/>
      <c r="BA8" s="393"/>
      <c r="BB8" s="393"/>
      <c r="BC8" s="393"/>
      <c r="BD8" s="393"/>
      <c r="BE8" s="393"/>
      <c r="BF8" s="393"/>
      <c r="BG8" s="393"/>
      <c r="BH8" s="393"/>
      <c r="BI8" s="393"/>
      <c r="BJ8" s="393"/>
      <c r="BK8" s="393"/>
      <c r="BL8" s="393"/>
      <c r="BM8" s="394"/>
      <c r="BN8" s="412">
        <v>687808</v>
      </c>
      <c r="BO8" s="413"/>
      <c r="BP8" s="413"/>
      <c r="BQ8" s="413"/>
      <c r="BR8" s="413"/>
      <c r="BS8" s="413"/>
      <c r="BT8" s="413"/>
      <c r="BU8" s="414"/>
      <c r="BV8" s="412">
        <v>458954</v>
      </c>
      <c r="BW8" s="413"/>
      <c r="BX8" s="413"/>
      <c r="BY8" s="413"/>
      <c r="BZ8" s="413"/>
      <c r="CA8" s="413"/>
      <c r="CB8" s="413"/>
      <c r="CC8" s="414"/>
      <c r="CD8" s="421" t="s">
        <v>51</v>
      </c>
      <c r="CE8" s="422"/>
      <c r="CF8" s="422"/>
      <c r="CG8" s="422"/>
      <c r="CH8" s="422"/>
      <c r="CI8" s="422"/>
      <c r="CJ8" s="422"/>
      <c r="CK8" s="422"/>
      <c r="CL8" s="422"/>
      <c r="CM8" s="422"/>
      <c r="CN8" s="422"/>
      <c r="CO8" s="422"/>
      <c r="CP8" s="422"/>
      <c r="CQ8" s="422"/>
      <c r="CR8" s="422"/>
      <c r="CS8" s="423"/>
      <c r="CT8" s="518">
        <v>0.51</v>
      </c>
      <c r="CU8" s="519"/>
      <c r="CV8" s="519"/>
      <c r="CW8" s="519"/>
      <c r="CX8" s="519"/>
      <c r="CY8" s="519"/>
      <c r="CZ8" s="519"/>
      <c r="DA8" s="520"/>
      <c r="DB8" s="518">
        <v>0.5</v>
      </c>
      <c r="DC8" s="519"/>
      <c r="DD8" s="519"/>
      <c r="DE8" s="519"/>
      <c r="DF8" s="519"/>
      <c r="DG8" s="519"/>
      <c r="DH8" s="519"/>
      <c r="DI8" s="520"/>
      <c r="DJ8" s="41"/>
      <c r="DK8" s="41"/>
      <c r="DL8" s="41"/>
      <c r="DM8" s="41"/>
      <c r="DN8" s="41"/>
      <c r="DO8" s="41"/>
    </row>
    <row r="9" spans="1:119" ht="18.75" customHeight="1" thickBot="1" x14ac:dyDescent="0.2">
      <c r="A9" s="42"/>
      <c r="B9" s="542" t="s">
        <v>52</v>
      </c>
      <c r="C9" s="543"/>
      <c r="D9" s="543"/>
      <c r="E9" s="543"/>
      <c r="F9" s="543"/>
      <c r="G9" s="543"/>
      <c r="H9" s="543"/>
      <c r="I9" s="543"/>
      <c r="J9" s="543"/>
      <c r="K9" s="466"/>
      <c r="L9" s="544" t="s">
        <v>53</v>
      </c>
      <c r="M9" s="545"/>
      <c r="N9" s="545"/>
      <c r="O9" s="545"/>
      <c r="P9" s="545"/>
      <c r="Q9" s="546"/>
      <c r="R9" s="547">
        <v>36894</v>
      </c>
      <c r="S9" s="548"/>
      <c r="T9" s="548"/>
      <c r="U9" s="548"/>
      <c r="V9" s="549"/>
      <c r="W9" s="477" t="s">
        <v>54</v>
      </c>
      <c r="X9" s="478"/>
      <c r="Y9" s="478"/>
      <c r="Z9" s="478"/>
      <c r="AA9" s="478"/>
      <c r="AB9" s="478"/>
      <c r="AC9" s="478"/>
      <c r="AD9" s="478"/>
      <c r="AE9" s="478"/>
      <c r="AF9" s="478"/>
      <c r="AG9" s="478"/>
      <c r="AH9" s="478"/>
      <c r="AI9" s="478"/>
      <c r="AJ9" s="478"/>
      <c r="AK9" s="478"/>
      <c r="AL9" s="550"/>
      <c r="AM9" s="483" t="s">
        <v>55</v>
      </c>
      <c r="AN9" s="386"/>
      <c r="AO9" s="386"/>
      <c r="AP9" s="386"/>
      <c r="AQ9" s="386"/>
      <c r="AR9" s="386"/>
      <c r="AS9" s="386"/>
      <c r="AT9" s="387"/>
      <c r="AU9" s="463" t="s">
        <v>34</v>
      </c>
      <c r="AV9" s="464"/>
      <c r="AW9" s="464"/>
      <c r="AX9" s="464"/>
      <c r="AY9" s="392" t="s">
        <v>56</v>
      </c>
      <c r="AZ9" s="393"/>
      <c r="BA9" s="393"/>
      <c r="BB9" s="393"/>
      <c r="BC9" s="393"/>
      <c r="BD9" s="393"/>
      <c r="BE9" s="393"/>
      <c r="BF9" s="393"/>
      <c r="BG9" s="393"/>
      <c r="BH9" s="393"/>
      <c r="BI9" s="393"/>
      <c r="BJ9" s="393"/>
      <c r="BK9" s="393"/>
      <c r="BL9" s="393"/>
      <c r="BM9" s="394"/>
      <c r="BN9" s="412">
        <v>228854</v>
      </c>
      <c r="BO9" s="413"/>
      <c r="BP9" s="413"/>
      <c r="BQ9" s="413"/>
      <c r="BR9" s="413"/>
      <c r="BS9" s="413"/>
      <c r="BT9" s="413"/>
      <c r="BU9" s="414"/>
      <c r="BV9" s="412">
        <v>-91940</v>
      </c>
      <c r="BW9" s="413"/>
      <c r="BX9" s="413"/>
      <c r="BY9" s="413"/>
      <c r="BZ9" s="413"/>
      <c r="CA9" s="413"/>
      <c r="CB9" s="413"/>
      <c r="CC9" s="414"/>
      <c r="CD9" s="421" t="s">
        <v>57</v>
      </c>
      <c r="CE9" s="422"/>
      <c r="CF9" s="422"/>
      <c r="CG9" s="422"/>
      <c r="CH9" s="422"/>
      <c r="CI9" s="422"/>
      <c r="CJ9" s="422"/>
      <c r="CK9" s="422"/>
      <c r="CL9" s="422"/>
      <c r="CM9" s="422"/>
      <c r="CN9" s="422"/>
      <c r="CO9" s="422"/>
      <c r="CP9" s="422"/>
      <c r="CQ9" s="422"/>
      <c r="CR9" s="422"/>
      <c r="CS9" s="423"/>
      <c r="CT9" s="382">
        <v>10.4</v>
      </c>
      <c r="CU9" s="383"/>
      <c r="CV9" s="383"/>
      <c r="CW9" s="383"/>
      <c r="CX9" s="383"/>
      <c r="CY9" s="383"/>
      <c r="CZ9" s="383"/>
      <c r="DA9" s="384"/>
      <c r="DB9" s="382">
        <v>10.6</v>
      </c>
      <c r="DC9" s="383"/>
      <c r="DD9" s="383"/>
      <c r="DE9" s="383"/>
      <c r="DF9" s="383"/>
      <c r="DG9" s="383"/>
      <c r="DH9" s="383"/>
      <c r="DI9" s="384"/>
      <c r="DJ9" s="41"/>
      <c r="DK9" s="41"/>
      <c r="DL9" s="41"/>
      <c r="DM9" s="41"/>
      <c r="DN9" s="41"/>
      <c r="DO9" s="41"/>
    </row>
    <row r="10" spans="1:119" ht="18.75" customHeight="1" thickBot="1" x14ac:dyDescent="0.2">
      <c r="A10" s="42"/>
      <c r="B10" s="542"/>
      <c r="C10" s="543"/>
      <c r="D10" s="543"/>
      <c r="E10" s="543"/>
      <c r="F10" s="543"/>
      <c r="G10" s="543"/>
      <c r="H10" s="543"/>
      <c r="I10" s="543"/>
      <c r="J10" s="543"/>
      <c r="K10" s="466"/>
      <c r="L10" s="385" t="s">
        <v>58</v>
      </c>
      <c r="M10" s="386"/>
      <c r="N10" s="386"/>
      <c r="O10" s="386"/>
      <c r="P10" s="386"/>
      <c r="Q10" s="387"/>
      <c r="R10" s="388">
        <v>38850</v>
      </c>
      <c r="S10" s="389"/>
      <c r="T10" s="389"/>
      <c r="U10" s="389"/>
      <c r="V10" s="391"/>
      <c r="W10" s="551"/>
      <c r="X10" s="365"/>
      <c r="Y10" s="365"/>
      <c r="Z10" s="365"/>
      <c r="AA10" s="365"/>
      <c r="AB10" s="365"/>
      <c r="AC10" s="365"/>
      <c r="AD10" s="365"/>
      <c r="AE10" s="365"/>
      <c r="AF10" s="365"/>
      <c r="AG10" s="365"/>
      <c r="AH10" s="365"/>
      <c r="AI10" s="365"/>
      <c r="AJ10" s="365"/>
      <c r="AK10" s="365"/>
      <c r="AL10" s="552"/>
      <c r="AM10" s="483" t="s">
        <v>59</v>
      </c>
      <c r="AN10" s="386"/>
      <c r="AO10" s="386"/>
      <c r="AP10" s="386"/>
      <c r="AQ10" s="386"/>
      <c r="AR10" s="386"/>
      <c r="AS10" s="386"/>
      <c r="AT10" s="387"/>
      <c r="AU10" s="463" t="s">
        <v>60</v>
      </c>
      <c r="AV10" s="464"/>
      <c r="AW10" s="464"/>
      <c r="AX10" s="464"/>
      <c r="AY10" s="392" t="s">
        <v>61</v>
      </c>
      <c r="AZ10" s="393"/>
      <c r="BA10" s="393"/>
      <c r="BB10" s="393"/>
      <c r="BC10" s="393"/>
      <c r="BD10" s="393"/>
      <c r="BE10" s="393"/>
      <c r="BF10" s="393"/>
      <c r="BG10" s="393"/>
      <c r="BH10" s="393"/>
      <c r="BI10" s="393"/>
      <c r="BJ10" s="393"/>
      <c r="BK10" s="393"/>
      <c r="BL10" s="393"/>
      <c r="BM10" s="394"/>
      <c r="BN10" s="412">
        <v>90244</v>
      </c>
      <c r="BO10" s="413"/>
      <c r="BP10" s="413"/>
      <c r="BQ10" s="413"/>
      <c r="BR10" s="413"/>
      <c r="BS10" s="413"/>
      <c r="BT10" s="413"/>
      <c r="BU10" s="414"/>
      <c r="BV10" s="412">
        <v>200254</v>
      </c>
      <c r="BW10" s="413"/>
      <c r="BX10" s="413"/>
      <c r="BY10" s="413"/>
      <c r="BZ10" s="413"/>
      <c r="CA10" s="413"/>
      <c r="CB10" s="413"/>
      <c r="CC10" s="414"/>
      <c r="CD10" s="46" t="s">
        <v>62</v>
      </c>
      <c r="CE10" s="47"/>
      <c r="CF10" s="47"/>
      <c r="CG10" s="47"/>
      <c r="CH10" s="47"/>
      <c r="CI10" s="47"/>
      <c r="CJ10" s="47"/>
      <c r="CK10" s="47"/>
      <c r="CL10" s="47"/>
      <c r="CM10" s="47"/>
      <c r="CN10" s="47"/>
      <c r="CO10" s="47"/>
      <c r="CP10" s="47"/>
      <c r="CQ10" s="47"/>
      <c r="CR10" s="47"/>
      <c r="CS10" s="48"/>
      <c r="CT10" s="49"/>
      <c r="CU10" s="50"/>
      <c r="CV10" s="50"/>
      <c r="CW10" s="50"/>
      <c r="CX10" s="50"/>
      <c r="CY10" s="50"/>
      <c r="CZ10" s="50"/>
      <c r="DA10" s="51"/>
      <c r="DB10" s="49"/>
      <c r="DC10" s="50"/>
      <c r="DD10" s="50"/>
      <c r="DE10" s="50"/>
      <c r="DF10" s="50"/>
      <c r="DG10" s="50"/>
      <c r="DH10" s="50"/>
      <c r="DI10" s="51"/>
      <c r="DJ10" s="41"/>
      <c r="DK10" s="41"/>
      <c r="DL10" s="41"/>
      <c r="DM10" s="41"/>
      <c r="DN10" s="41"/>
      <c r="DO10" s="41"/>
    </row>
    <row r="11" spans="1:119" ht="18.75" customHeight="1" thickBot="1" x14ac:dyDescent="0.2">
      <c r="A11" s="42"/>
      <c r="B11" s="542"/>
      <c r="C11" s="543"/>
      <c r="D11" s="543"/>
      <c r="E11" s="543"/>
      <c r="F11" s="543"/>
      <c r="G11" s="543"/>
      <c r="H11" s="543"/>
      <c r="I11" s="543"/>
      <c r="J11" s="543"/>
      <c r="K11" s="466"/>
      <c r="L11" s="367" t="s">
        <v>63</v>
      </c>
      <c r="M11" s="368"/>
      <c r="N11" s="368"/>
      <c r="O11" s="368"/>
      <c r="P11" s="368"/>
      <c r="Q11" s="369"/>
      <c r="R11" s="539" t="s">
        <v>64</v>
      </c>
      <c r="S11" s="540"/>
      <c r="T11" s="540"/>
      <c r="U11" s="540"/>
      <c r="V11" s="541"/>
      <c r="W11" s="551"/>
      <c r="X11" s="365"/>
      <c r="Y11" s="365"/>
      <c r="Z11" s="365"/>
      <c r="AA11" s="365"/>
      <c r="AB11" s="365"/>
      <c r="AC11" s="365"/>
      <c r="AD11" s="365"/>
      <c r="AE11" s="365"/>
      <c r="AF11" s="365"/>
      <c r="AG11" s="365"/>
      <c r="AH11" s="365"/>
      <c r="AI11" s="365"/>
      <c r="AJ11" s="365"/>
      <c r="AK11" s="365"/>
      <c r="AL11" s="552"/>
      <c r="AM11" s="483" t="s">
        <v>65</v>
      </c>
      <c r="AN11" s="386"/>
      <c r="AO11" s="386"/>
      <c r="AP11" s="386"/>
      <c r="AQ11" s="386"/>
      <c r="AR11" s="386"/>
      <c r="AS11" s="386"/>
      <c r="AT11" s="387"/>
      <c r="AU11" s="463" t="s">
        <v>66</v>
      </c>
      <c r="AV11" s="464"/>
      <c r="AW11" s="464"/>
      <c r="AX11" s="464"/>
      <c r="AY11" s="392" t="s">
        <v>67</v>
      </c>
      <c r="AZ11" s="393"/>
      <c r="BA11" s="393"/>
      <c r="BB11" s="393"/>
      <c r="BC11" s="393"/>
      <c r="BD11" s="393"/>
      <c r="BE11" s="393"/>
      <c r="BF11" s="393"/>
      <c r="BG11" s="393"/>
      <c r="BH11" s="393"/>
      <c r="BI11" s="393"/>
      <c r="BJ11" s="393"/>
      <c r="BK11" s="393"/>
      <c r="BL11" s="393"/>
      <c r="BM11" s="394"/>
      <c r="BN11" s="412">
        <v>0</v>
      </c>
      <c r="BO11" s="413"/>
      <c r="BP11" s="413"/>
      <c r="BQ11" s="413"/>
      <c r="BR11" s="413"/>
      <c r="BS11" s="413"/>
      <c r="BT11" s="413"/>
      <c r="BU11" s="414"/>
      <c r="BV11" s="412">
        <v>0</v>
      </c>
      <c r="BW11" s="413"/>
      <c r="BX11" s="413"/>
      <c r="BY11" s="413"/>
      <c r="BZ11" s="413"/>
      <c r="CA11" s="413"/>
      <c r="CB11" s="413"/>
      <c r="CC11" s="414"/>
      <c r="CD11" s="421" t="s">
        <v>68</v>
      </c>
      <c r="CE11" s="422"/>
      <c r="CF11" s="422"/>
      <c r="CG11" s="422"/>
      <c r="CH11" s="422"/>
      <c r="CI11" s="422"/>
      <c r="CJ11" s="422"/>
      <c r="CK11" s="422"/>
      <c r="CL11" s="422"/>
      <c r="CM11" s="422"/>
      <c r="CN11" s="422"/>
      <c r="CO11" s="422"/>
      <c r="CP11" s="422"/>
      <c r="CQ11" s="422"/>
      <c r="CR11" s="422"/>
      <c r="CS11" s="423"/>
      <c r="CT11" s="518" t="s">
        <v>69</v>
      </c>
      <c r="CU11" s="519"/>
      <c r="CV11" s="519"/>
      <c r="CW11" s="519"/>
      <c r="CX11" s="519"/>
      <c r="CY11" s="519"/>
      <c r="CZ11" s="519"/>
      <c r="DA11" s="520"/>
      <c r="DB11" s="518" t="s">
        <v>69</v>
      </c>
      <c r="DC11" s="519"/>
      <c r="DD11" s="519"/>
      <c r="DE11" s="519"/>
      <c r="DF11" s="519"/>
      <c r="DG11" s="519"/>
      <c r="DH11" s="519"/>
      <c r="DI11" s="520"/>
      <c r="DJ11" s="41"/>
      <c r="DK11" s="41"/>
      <c r="DL11" s="41"/>
      <c r="DM11" s="41"/>
      <c r="DN11" s="41"/>
      <c r="DO11" s="41"/>
    </row>
    <row r="12" spans="1:119" ht="18.75" customHeight="1" x14ac:dyDescent="0.15">
      <c r="A12" s="42"/>
      <c r="B12" s="521" t="s">
        <v>70</v>
      </c>
      <c r="C12" s="522"/>
      <c r="D12" s="522"/>
      <c r="E12" s="522"/>
      <c r="F12" s="522"/>
      <c r="G12" s="522"/>
      <c r="H12" s="522"/>
      <c r="I12" s="522"/>
      <c r="J12" s="522"/>
      <c r="K12" s="523"/>
      <c r="L12" s="530" t="s">
        <v>71</v>
      </c>
      <c r="M12" s="531"/>
      <c r="N12" s="531"/>
      <c r="O12" s="531"/>
      <c r="P12" s="531"/>
      <c r="Q12" s="532"/>
      <c r="R12" s="533">
        <v>36347</v>
      </c>
      <c r="S12" s="534"/>
      <c r="T12" s="534"/>
      <c r="U12" s="534"/>
      <c r="V12" s="535"/>
      <c r="W12" s="536" t="s">
        <v>26</v>
      </c>
      <c r="X12" s="464"/>
      <c r="Y12" s="464"/>
      <c r="Z12" s="464"/>
      <c r="AA12" s="464"/>
      <c r="AB12" s="537"/>
      <c r="AC12" s="463" t="s">
        <v>72</v>
      </c>
      <c r="AD12" s="464"/>
      <c r="AE12" s="464"/>
      <c r="AF12" s="464"/>
      <c r="AG12" s="537"/>
      <c r="AH12" s="463" t="s">
        <v>73</v>
      </c>
      <c r="AI12" s="464"/>
      <c r="AJ12" s="464"/>
      <c r="AK12" s="464"/>
      <c r="AL12" s="538"/>
      <c r="AM12" s="483" t="s">
        <v>74</v>
      </c>
      <c r="AN12" s="386"/>
      <c r="AO12" s="386"/>
      <c r="AP12" s="386"/>
      <c r="AQ12" s="386"/>
      <c r="AR12" s="386"/>
      <c r="AS12" s="386"/>
      <c r="AT12" s="387"/>
      <c r="AU12" s="463" t="s">
        <v>75</v>
      </c>
      <c r="AV12" s="464"/>
      <c r="AW12" s="464"/>
      <c r="AX12" s="464"/>
      <c r="AY12" s="392" t="s">
        <v>76</v>
      </c>
      <c r="AZ12" s="393"/>
      <c r="BA12" s="393"/>
      <c r="BB12" s="393"/>
      <c r="BC12" s="393"/>
      <c r="BD12" s="393"/>
      <c r="BE12" s="393"/>
      <c r="BF12" s="393"/>
      <c r="BG12" s="393"/>
      <c r="BH12" s="393"/>
      <c r="BI12" s="393"/>
      <c r="BJ12" s="393"/>
      <c r="BK12" s="393"/>
      <c r="BL12" s="393"/>
      <c r="BM12" s="394"/>
      <c r="BN12" s="412">
        <v>143000</v>
      </c>
      <c r="BO12" s="413"/>
      <c r="BP12" s="413"/>
      <c r="BQ12" s="413"/>
      <c r="BR12" s="413"/>
      <c r="BS12" s="413"/>
      <c r="BT12" s="413"/>
      <c r="BU12" s="414"/>
      <c r="BV12" s="412">
        <v>120000</v>
      </c>
      <c r="BW12" s="413"/>
      <c r="BX12" s="413"/>
      <c r="BY12" s="413"/>
      <c r="BZ12" s="413"/>
      <c r="CA12" s="413"/>
      <c r="CB12" s="413"/>
      <c r="CC12" s="414"/>
      <c r="CD12" s="421" t="s">
        <v>77</v>
      </c>
      <c r="CE12" s="422"/>
      <c r="CF12" s="422"/>
      <c r="CG12" s="422"/>
      <c r="CH12" s="422"/>
      <c r="CI12" s="422"/>
      <c r="CJ12" s="422"/>
      <c r="CK12" s="422"/>
      <c r="CL12" s="422"/>
      <c r="CM12" s="422"/>
      <c r="CN12" s="422"/>
      <c r="CO12" s="422"/>
      <c r="CP12" s="422"/>
      <c r="CQ12" s="422"/>
      <c r="CR12" s="422"/>
      <c r="CS12" s="423"/>
      <c r="CT12" s="518" t="s">
        <v>79</v>
      </c>
      <c r="CU12" s="519"/>
      <c r="CV12" s="519"/>
      <c r="CW12" s="519"/>
      <c r="CX12" s="519"/>
      <c r="CY12" s="519"/>
      <c r="CZ12" s="519"/>
      <c r="DA12" s="520"/>
      <c r="DB12" s="518" t="s">
        <v>79</v>
      </c>
      <c r="DC12" s="519"/>
      <c r="DD12" s="519"/>
      <c r="DE12" s="519"/>
      <c r="DF12" s="519"/>
      <c r="DG12" s="519"/>
      <c r="DH12" s="519"/>
      <c r="DI12" s="520"/>
      <c r="DJ12" s="41"/>
      <c r="DK12" s="41"/>
      <c r="DL12" s="41"/>
      <c r="DM12" s="41"/>
      <c r="DN12" s="41"/>
      <c r="DO12" s="41"/>
    </row>
    <row r="13" spans="1:119" ht="18.75" customHeight="1" x14ac:dyDescent="0.15">
      <c r="A13" s="42"/>
      <c r="B13" s="524"/>
      <c r="C13" s="525"/>
      <c r="D13" s="525"/>
      <c r="E13" s="525"/>
      <c r="F13" s="525"/>
      <c r="G13" s="525"/>
      <c r="H13" s="525"/>
      <c r="I13" s="525"/>
      <c r="J13" s="525"/>
      <c r="K13" s="526"/>
      <c r="L13" s="52"/>
      <c r="M13" s="506" t="s">
        <v>80</v>
      </c>
      <c r="N13" s="507"/>
      <c r="O13" s="507"/>
      <c r="P13" s="507"/>
      <c r="Q13" s="508"/>
      <c r="R13" s="509">
        <v>36015</v>
      </c>
      <c r="S13" s="510"/>
      <c r="T13" s="510"/>
      <c r="U13" s="510"/>
      <c r="V13" s="511"/>
      <c r="W13" s="494" t="s">
        <v>81</v>
      </c>
      <c r="X13" s="427"/>
      <c r="Y13" s="427"/>
      <c r="Z13" s="427"/>
      <c r="AA13" s="427"/>
      <c r="AB13" s="428"/>
      <c r="AC13" s="388">
        <v>1779</v>
      </c>
      <c r="AD13" s="389"/>
      <c r="AE13" s="389"/>
      <c r="AF13" s="389"/>
      <c r="AG13" s="390"/>
      <c r="AH13" s="388">
        <v>1790</v>
      </c>
      <c r="AI13" s="389"/>
      <c r="AJ13" s="389"/>
      <c r="AK13" s="389"/>
      <c r="AL13" s="391"/>
      <c r="AM13" s="483" t="s">
        <v>82</v>
      </c>
      <c r="AN13" s="386"/>
      <c r="AO13" s="386"/>
      <c r="AP13" s="386"/>
      <c r="AQ13" s="386"/>
      <c r="AR13" s="386"/>
      <c r="AS13" s="386"/>
      <c r="AT13" s="387"/>
      <c r="AU13" s="463" t="s">
        <v>75</v>
      </c>
      <c r="AV13" s="464"/>
      <c r="AW13" s="464"/>
      <c r="AX13" s="464"/>
      <c r="AY13" s="392" t="s">
        <v>83</v>
      </c>
      <c r="AZ13" s="393"/>
      <c r="BA13" s="393"/>
      <c r="BB13" s="393"/>
      <c r="BC13" s="393"/>
      <c r="BD13" s="393"/>
      <c r="BE13" s="393"/>
      <c r="BF13" s="393"/>
      <c r="BG13" s="393"/>
      <c r="BH13" s="393"/>
      <c r="BI13" s="393"/>
      <c r="BJ13" s="393"/>
      <c r="BK13" s="393"/>
      <c r="BL13" s="393"/>
      <c r="BM13" s="394"/>
      <c r="BN13" s="412">
        <v>176098</v>
      </c>
      <c r="BO13" s="413"/>
      <c r="BP13" s="413"/>
      <c r="BQ13" s="413"/>
      <c r="BR13" s="413"/>
      <c r="BS13" s="413"/>
      <c r="BT13" s="413"/>
      <c r="BU13" s="414"/>
      <c r="BV13" s="412">
        <v>-11686</v>
      </c>
      <c r="BW13" s="413"/>
      <c r="BX13" s="413"/>
      <c r="BY13" s="413"/>
      <c r="BZ13" s="413"/>
      <c r="CA13" s="413"/>
      <c r="CB13" s="413"/>
      <c r="CC13" s="414"/>
      <c r="CD13" s="421" t="s">
        <v>84</v>
      </c>
      <c r="CE13" s="422"/>
      <c r="CF13" s="422"/>
      <c r="CG13" s="422"/>
      <c r="CH13" s="422"/>
      <c r="CI13" s="422"/>
      <c r="CJ13" s="422"/>
      <c r="CK13" s="422"/>
      <c r="CL13" s="422"/>
      <c r="CM13" s="422"/>
      <c r="CN13" s="422"/>
      <c r="CO13" s="422"/>
      <c r="CP13" s="422"/>
      <c r="CQ13" s="422"/>
      <c r="CR13" s="422"/>
      <c r="CS13" s="423"/>
      <c r="CT13" s="382">
        <v>9.1</v>
      </c>
      <c r="CU13" s="383"/>
      <c r="CV13" s="383"/>
      <c r="CW13" s="383"/>
      <c r="CX13" s="383"/>
      <c r="CY13" s="383"/>
      <c r="CZ13" s="383"/>
      <c r="DA13" s="384"/>
      <c r="DB13" s="382">
        <v>9.1</v>
      </c>
      <c r="DC13" s="383"/>
      <c r="DD13" s="383"/>
      <c r="DE13" s="383"/>
      <c r="DF13" s="383"/>
      <c r="DG13" s="383"/>
      <c r="DH13" s="383"/>
      <c r="DI13" s="384"/>
      <c r="DJ13" s="41"/>
      <c r="DK13" s="41"/>
      <c r="DL13" s="41"/>
      <c r="DM13" s="41"/>
      <c r="DN13" s="41"/>
      <c r="DO13" s="41"/>
    </row>
    <row r="14" spans="1:119" ht="18.75" customHeight="1" thickBot="1" x14ac:dyDescent="0.2">
      <c r="A14" s="42"/>
      <c r="B14" s="524"/>
      <c r="C14" s="525"/>
      <c r="D14" s="525"/>
      <c r="E14" s="525"/>
      <c r="F14" s="525"/>
      <c r="G14" s="525"/>
      <c r="H14" s="525"/>
      <c r="I14" s="525"/>
      <c r="J14" s="525"/>
      <c r="K14" s="526"/>
      <c r="L14" s="499" t="s">
        <v>85</v>
      </c>
      <c r="M14" s="516"/>
      <c r="N14" s="516"/>
      <c r="O14" s="516"/>
      <c r="P14" s="516"/>
      <c r="Q14" s="517"/>
      <c r="R14" s="509">
        <v>36764</v>
      </c>
      <c r="S14" s="510"/>
      <c r="T14" s="510"/>
      <c r="U14" s="510"/>
      <c r="V14" s="511"/>
      <c r="W14" s="512"/>
      <c r="X14" s="430"/>
      <c r="Y14" s="430"/>
      <c r="Z14" s="430"/>
      <c r="AA14" s="430"/>
      <c r="AB14" s="431"/>
      <c r="AC14" s="502">
        <v>9.9</v>
      </c>
      <c r="AD14" s="503"/>
      <c r="AE14" s="503"/>
      <c r="AF14" s="503"/>
      <c r="AG14" s="504"/>
      <c r="AH14" s="502">
        <v>9.8000000000000007</v>
      </c>
      <c r="AI14" s="503"/>
      <c r="AJ14" s="503"/>
      <c r="AK14" s="503"/>
      <c r="AL14" s="505"/>
      <c r="AM14" s="483"/>
      <c r="AN14" s="386"/>
      <c r="AO14" s="386"/>
      <c r="AP14" s="386"/>
      <c r="AQ14" s="386"/>
      <c r="AR14" s="386"/>
      <c r="AS14" s="386"/>
      <c r="AT14" s="387"/>
      <c r="AU14" s="463"/>
      <c r="AV14" s="464"/>
      <c r="AW14" s="464"/>
      <c r="AX14" s="464"/>
      <c r="AY14" s="392"/>
      <c r="AZ14" s="393"/>
      <c r="BA14" s="393"/>
      <c r="BB14" s="393"/>
      <c r="BC14" s="393"/>
      <c r="BD14" s="393"/>
      <c r="BE14" s="393"/>
      <c r="BF14" s="393"/>
      <c r="BG14" s="393"/>
      <c r="BH14" s="393"/>
      <c r="BI14" s="393"/>
      <c r="BJ14" s="393"/>
      <c r="BK14" s="393"/>
      <c r="BL14" s="393"/>
      <c r="BM14" s="394"/>
      <c r="BN14" s="412"/>
      <c r="BO14" s="413"/>
      <c r="BP14" s="413"/>
      <c r="BQ14" s="413"/>
      <c r="BR14" s="413"/>
      <c r="BS14" s="413"/>
      <c r="BT14" s="413"/>
      <c r="BU14" s="414"/>
      <c r="BV14" s="412"/>
      <c r="BW14" s="413"/>
      <c r="BX14" s="413"/>
      <c r="BY14" s="413"/>
      <c r="BZ14" s="413"/>
      <c r="CA14" s="413"/>
      <c r="CB14" s="413"/>
      <c r="CC14" s="414"/>
      <c r="CD14" s="418" t="s">
        <v>86</v>
      </c>
      <c r="CE14" s="419"/>
      <c r="CF14" s="419"/>
      <c r="CG14" s="419"/>
      <c r="CH14" s="419"/>
      <c r="CI14" s="419"/>
      <c r="CJ14" s="419"/>
      <c r="CK14" s="419"/>
      <c r="CL14" s="419"/>
      <c r="CM14" s="419"/>
      <c r="CN14" s="419"/>
      <c r="CO14" s="419"/>
      <c r="CP14" s="419"/>
      <c r="CQ14" s="419"/>
      <c r="CR14" s="419"/>
      <c r="CS14" s="420"/>
      <c r="CT14" s="513">
        <v>37.5</v>
      </c>
      <c r="CU14" s="514"/>
      <c r="CV14" s="514"/>
      <c r="CW14" s="514"/>
      <c r="CX14" s="514"/>
      <c r="CY14" s="514"/>
      <c r="CZ14" s="514"/>
      <c r="DA14" s="515"/>
      <c r="DB14" s="513">
        <v>38.4</v>
      </c>
      <c r="DC14" s="514"/>
      <c r="DD14" s="514"/>
      <c r="DE14" s="514"/>
      <c r="DF14" s="514"/>
      <c r="DG14" s="514"/>
      <c r="DH14" s="514"/>
      <c r="DI14" s="515"/>
      <c r="DJ14" s="41"/>
      <c r="DK14" s="41"/>
      <c r="DL14" s="41"/>
      <c r="DM14" s="41"/>
      <c r="DN14" s="41"/>
      <c r="DO14" s="41"/>
    </row>
    <row r="15" spans="1:119" ht="18.75" customHeight="1" x14ac:dyDescent="0.15">
      <c r="A15" s="42"/>
      <c r="B15" s="524"/>
      <c r="C15" s="525"/>
      <c r="D15" s="525"/>
      <c r="E15" s="525"/>
      <c r="F15" s="525"/>
      <c r="G15" s="525"/>
      <c r="H15" s="525"/>
      <c r="I15" s="525"/>
      <c r="J15" s="525"/>
      <c r="K15" s="526"/>
      <c r="L15" s="52"/>
      <c r="M15" s="506" t="s">
        <v>80</v>
      </c>
      <c r="N15" s="507"/>
      <c r="O15" s="507"/>
      <c r="P15" s="507"/>
      <c r="Q15" s="508"/>
      <c r="R15" s="509">
        <v>36453</v>
      </c>
      <c r="S15" s="510"/>
      <c r="T15" s="510"/>
      <c r="U15" s="510"/>
      <c r="V15" s="511"/>
      <c r="W15" s="494" t="s">
        <v>87</v>
      </c>
      <c r="X15" s="427"/>
      <c r="Y15" s="427"/>
      <c r="Z15" s="427"/>
      <c r="AA15" s="427"/>
      <c r="AB15" s="428"/>
      <c r="AC15" s="388">
        <v>5083</v>
      </c>
      <c r="AD15" s="389"/>
      <c r="AE15" s="389"/>
      <c r="AF15" s="389"/>
      <c r="AG15" s="390"/>
      <c r="AH15" s="388">
        <v>4895</v>
      </c>
      <c r="AI15" s="389"/>
      <c r="AJ15" s="389"/>
      <c r="AK15" s="389"/>
      <c r="AL15" s="391"/>
      <c r="AM15" s="483"/>
      <c r="AN15" s="386"/>
      <c r="AO15" s="386"/>
      <c r="AP15" s="386"/>
      <c r="AQ15" s="386"/>
      <c r="AR15" s="386"/>
      <c r="AS15" s="386"/>
      <c r="AT15" s="387"/>
      <c r="AU15" s="463"/>
      <c r="AV15" s="464"/>
      <c r="AW15" s="464"/>
      <c r="AX15" s="464"/>
      <c r="AY15" s="404" t="s">
        <v>88</v>
      </c>
      <c r="AZ15" s="405"/>
      <c r="BA15" s="405"/>
      <c r="BB15" s="405"/>
      <c r="BC15" s="405"/>
      <c r="BD15" s="405"/>
      <c r="BE15" s="405"/>
      <c r="BF15" s="405"/>
      <c r="BG15" s="405"/>
      <c r="BH15" s="405"/>
      <c r="BI15" s="405"/>
      <c r="BJ15" s="405"/>
      <c r="BK15" s="405"/>
      <c r="BL15" s="405"/>
      <c r="BM15" s="406"/>
      <c r="BN15" s="407">
        <v>4022814</v>
      </c>
      <c r="BO15" s="408"/>
      <c r="BP15" s="408"/>
      <c r="BQ15" s="408"/>
      <c r="BR15" s="408"/>
      <c r="BS15" s="408"/>
      <c r="BT15" s="408"/>
      <c r="BU15" s="409"/>
      <c r="BV15" s="407">
        <v>4025092</v>
      </c>
      <c r="BW15" s="408"/>
      <c r="BX15" s="408"/>
      <c r="BY15" s="408"/>
      <c r="BZ15" s="408"/>
      <c r="CA15" s="408"/>
      <c r="CB15" s="408"/>
      <c r="CC15" s="409"/>
      <c r="CD15" s="496" t="s">
        <v>89</v>
      </c>
      <c r="CE15" s="497"/>
      <c r="CF15" s="497"/>
      <c r="CG15" s="497"/>
      <c r="CH15" s="497"/>
      <c r="CI15" s="497"/>
      <c r="CJ15" s="497"/>
      <c r="CK15" s="497"/>
      <c r="CL15" s="497"/>
      <c r="CM15" s="497"/>
      <c r="CN15" s="497"/>
      <c r="CO15" s="497"/>
      <c r="CP15" s="497"/>
      <c r="CQ15" s="497"/>
      <c r="CR15" s="497"/>
      <c r="CS15" s="498"/>
      <c r="CT15" s="53"/>
      <c r="CU15" s="54"/>
      <c r="CV15" s="54"/>
      <c r="CW15" s="54"/>
      <c r="CX15" s="54"/>
      <c r="CY15" s="54"/>
      <c r="CZ15" s="54"/>
      <c r="DA15" s="55"/>
      <c r="DB15" s="53"/>
      <c r="DC15" s="54"/>
      <c r="DD15" s="54"/>
      <c r="DE15" s="54"/>
      <c r="DF15" s="54"/>
      <c r="DG15" s="54"/>
      <c r="DH15" s="54"/>
      <c r="DI15" s="55"/>
      <c r="DJ15" s="41"/>
      <c r="DK15" s="41"/>
      <c r="DL15" s="41"/>
      <c r="DM15" s="41"/>
      <c r="DN15" s="41"/>
      <c r="DO15" s="41"/>
    </row>
    <row r="16" spans="1:119" ht="18.75" customHeight="1" x14ac:dyDescent="0.15">
      <c r="A16" s="42"/>
      <c r="B16" s="524"/>
      <c r="C16" s="525"/>
      <c r="D16" s="525"/>
      <c r="E16" s="525"/>
      <c r="F16" s="525"/>
      <c r="G16" s="525"/>
      <c r="H16" s="525"/>
      <c r="I16" s="525"/>
      <c r="J16" s="525"/>
      <c r="K16" s="526"/>
      <c r="L16" s="499" t="s">
        <v>90</v>
      </c>
      <c r="M16" s="500"/>
      <c r="N16" s="500"/>
      <c r="O16" s="500"/>
      <c r="P16" s="500"/>
      <c r="Q16" s="501"/>
      <c r="R16" s="491" t="s">
        <v>91</v>
      </c>
      <c r="S16" s="492"/>
      <c r="T16" s="492"/>
      <c r="U16" s="492"/>
      <c r="V16" s="493"/>
      <c r="W16" s="512"/>
      <c r="X16" s="430"/>
      <c r="Y16" s="430"/>
      <c r="Z16" s="430"/>
      <c r="AA16" s="430"/>
      <c r="AB16" s="431"/>
      <c r="AC16" s="502">
        <v>28.3</v>
      </c>
      <c r="AD16" s="503"/>
      <c r="AE16" s="503"/>
      <c r="AF16" s="503"/>
      <c r="AG16" s="504"/>
      <c r="AH16" s="502">
        <v>26.9</v>
      </c>
      <c r="AI16" s="503"/>
      <c r="AJ16" s="503"/>
      <c r="AK16" s="503"/>
      <c r="AL16" s="505"/>
      <c r="AM16" s="483"/>
      <c r="AN16" s="386"/>
      <c r="AO16" s="386"/>
      <c r="AP16" s="386"/>
      <c r="AQ16" s="386"/>
      <c r="AR16" s="386"/>
      <c r="AS16" s="386"/>
      <c r="AT16" s="387"/>
      <c r="AU16" s="463"/>
      <c r="AV16" s="464"/>
      <c r="AW16" s="464"/>
      <c r="AX16" s="464"/>
      <c r="AY16" s="392" t="s">
        <v>92</v>
      </c>
      <c r="AZ16" s="393"/>
      <c r="BA16" s="393"/>
      <c r="BB16" s="393"/>
      <c r="BC16" s="393"/>
      <c r="BD16" s="393"/>
      <c r="BE16" s="393"/>
      <c r="BF16" s="393"/>
      <c r="BG16" s="393"/>
      <c r="BH16" s="393"/>
      <c r="BI16" s="393"/>
      <c r="BJ16" s="393"/>
      <c r="BK16" s="393"/>
      <c r="BL16" s="393"/>
      <c r="BM16" s="394"/>
      <c r="BN16" s="412">
        <v>7810905</v>
      </c>
      <c r="BO16" s="413"/>
      <c r="BP16" s="413"/>
      <c r="BQ16" s="413"/>
      <c r="BR16" s="413"/>
      <c r="BS16" s="413"/>
      <c r="BT16" s="413"/>
      <c r="BU16" s="414"/>
      <c r="BV16" s="412">
        <v>7867634</v>
      </c>
      <c r="BW16" s="413"/>
      <c r="BX16" s="413"/>
      <c r="BY16" s="413"/>
      <c r="BZ16" s="413"/>
      <c r="CA16" s="413"/>
      <c r="CB16" s="413"/>
      <c r="CC16" s="414"/>
      <c r="CD16" s="56"/>
      <c r="CE16" s="410"/>
      <c r="CF16" s="410"/>
      <c r="CG16" s="410"/>
      <c r="CH16" s="410"/>
      <c r="CI16" s="410"/>
      <c r="CJ16" s="410"/>
      <c r="CK16" s="410"/>
      <c r="CL16" s="410"/>
      <c r="CM16" s="410"/>
      <c r="CN16" s="410"/>
      <c r="CO16" s="410"/>
      <c r="CP16" s="410"/>
      <c r="CQ16" s="410"/>
      <c r="CR16" s="410"/>
      <c r="CS16" s="411"/>
      <c r="CT16" s="382"/>
      <c r="CU16" s="383"/>
      <c r="CV16" s="383"/>
      <c r="CW16" s="383"/>
      <c r="CX16" s="383"/>
      <c r="CY16" s="383"/>
      <c r="CZ16" s="383"/>
      <c r="DA16" s="384"/>
      <c r="DB16" s="382"/>
      <c r="DC16" s="383"/>
      <c r="DD16" s="383"/>
      <c r="DE16" s="383"/>
      <c r="DF16" s="383"/>
      <c r="DG16" s="383"/>
      <c r="DH16" s="383"/>
      <c r="DI16" s="384"/>
      <c r="DJ16" s="41"/>
      <c r="DK16" s="41"/>
      <c r="DL16" s="41"/>
      <c r="DM16" s="41"/>
      <c r="DN16" s="41"/>
      <c r="DO16" s="41"/>
    </row>
    <row r="17" spans="1:119" ht="18.75" customHeight="1" thickBot="1" x14ac:dyDescent="0.2">
      <c r="A17" s="42"/>
      <c r="B17" s="527"/>
      <c r="C17" s="528"/>
      <c r="D17" s="528"/>
      <c r="E17" s="528"/>
      <c r="F17" s="528"/>
      <c r="G17" s="528"/>
      <c r="H17" s="528"/>
      <c r="I17" s="528"/>
      <c r="J17" s="528"/>
      <c r="K17" s="529"/>
      <c r="L17" s="57"/>
      <c r="M17" s="488" t="s">
        <v>93</v>
      </c>
      <c r="N17" s="489"/>
      <c r="O17" s="489"/>
      <c r="P17" s="489"/>
      <c r="Q17" s="490"/>
      <c r="R17" s="491" t="s">
        <v>94</v>
      </c>
      <c r="S17" s="492"/>
      <c r="T17" s="492"/>
      <c r="U17" s="492"/>
      <c r="V17" s="493"/>
      <c r="W17" s="494" t="s">
        <v>95</v>
      </c>
      <c r="X17" s="427"/>
      <c r="Y17" s="427"/>
      <c r="Z17" s="427"/>
      <c r="AA17" s="427"/>
      <c r="AB17" s="428"/>
      <c r="AC17" s="388">
        <v>11127</v>
      </c>
      <c r="AD17" s="389"/>
      <c r="AE17" s="389"/>
      <c r="AF17" s="389"/>
      <c r="AG17" s="390"/>
      <c r="AH17" s="388">
        <v>11509</v>
      </c>
      <c r="AI17" s="389"/>
      <c r="AJ17" s="389"/>
      <c r="AK17" s="389"/>
      <c r="AL17" s="391"/>
      <c r="AM17" s="483"/>
      <c r="AN17" s="386"/>
      <c r="AO17" s="386"/>
      <c r="AP17" s="386"/>
      <c r="AQ17" s="386"/>
      <c r="AR17" s="386"/>
      <c r="AS17" s="386"/>
      <c r="AT17" s="387"/>
      <c r="AU17" s="463"/>
      <c r="AV17" s="464"/>
      <c r="AW17" s="464"/>
      <c r="AX17" s="464"/>
      <c r="AY17" s="392" t="s">
        <v>96</v>
      </c>
      <c r="AZ17" s="393"/>
      <c r="BA17" s="393"/>
      <c r="BB17" s="393"/>
      <c r="BC17" s="393"/>
      <c r="BD17" s="393"/>
      <c r="BE17" s="393"/>
      <c r="BF17" s="393"/>
      <c r="BG17" s="393"/>
      <c r="BH17" s="393"/>
      <c r="BI17" s="393"/>
      <c r="BJ17" s="393"/>
      <c r="BK17" s="393"/>
      <c r="BL17" s="393"/>
      <c r="BM17" s="394"/>
      <c r="BN17" s="412">
        <v>5141105</v>
      </c>
      <c r="BO17" s="413"/>
      <c r="BP17" s="413"/>
      <c r="BQ17" s="413"/>
      <c r="BR17" s="413"/>
      <c r="BS17" s="413"/>
      <c r="BT17" s="413"/>
      <c r="BU17" s="414"/>
      <c r="BV17" s="412">
        <v>5129584</v>
      </c>
      <c r="BW17" s="413"/>
      <c r="BX17" s="413"/>
      <c r="BY17" s="413"/>
      <c r="BZ17" s="413"/>
      <c r="CA17" s="413"/>
      <c r="CB17" s="413"/>
      <c r="CC17" s="414"/>
      <c r="CD17" s="56"/>
      <c r="CE17" s="410"/>
      <c r="CF17" s="410"/>
      <c r="CG17" s="410"/>
      <c r="CH17" s="410"/>
      <c r="CI17" s="410"/>
      <c r="CJ17" s="410"/>
      <c r="CK17" s="410"/>
      <c r="CL17" s="410"/>
      <c r="CM17" s="410"/>
      <c r="CN17" s="410"/>
      <c r="CO17" s="410"/>
      <c r="CP17" s="410"/>
      <c r="CQ17" s="410"/>
      <c r="CR17" s="410"/>
      <c r="CS17" s="411"/>
      <c r="CT17" s="382"/>
      <c r="CU17" s="383"/>
      <c r="CV17" s="383"/>
      <c r="CW17" s="383"/>
      <c r="CX17" s="383"/>
      <c r="CY17" s="383"/>
      <c r="CZ17" s="383"/>
      <c r="DA17" s="384"/>
      <c r="DB17" s="382"/>
      <c r="DC17" s="383"/>
      <c r="DD17" s="383"/>
      <c r="DE17" s="383"/>
      <c r="DF17" s="383"/>
      <c r="DG17" s="383"/>
      <c r="DH17" s="383"/>
      <c r="DI17" s="384"/>
      <c r="DJ17" s="41"/>
      <c r="DK17" s="41"/>
      <c r="DL17" s="41"/>
      <c r="DM17" s="41"/>
      <c r="DN17" s="41"/>
      <c r="DO17" s="41"/>
    </row>
    <row r="18" spans="1:119" ht="18.75" customHeight="1" thickBot="1" x14ac:dyDescent="0.2">
      <c r="A18" s="42"/>
      <c r="B18" s="465" t="s">
        <v>97</v>
      </c>
      <c r="C18" s="466"/>
      <c r="D18" s="466"/>
      <c r="E18" s="467"/>
      <c r="F18" s="467"/>
      <c r="G18" s="467"/>
      <c r="H18" s="467"/>
      <c r="I18" s="467"/>
      <c r="J18" s="467"/>
      <c r="K18" s="467"/>
      <c r="L18" s="484">
        <v>222.85</v>
      </c>
      <c r="M18" s="484"/>
      <c r="N18" s="484"/>
      <c r="O18" s="484"/>
      <c r="P18" s="484"/>
      <c r="Q18" s="484"/>
      <c r="R18" s="485"/>
      <c r="S18" s="485"/>
      <c r="T18" s="485"/>
      <c r="U18" s="485"/>
      <c r="V18" s="486"/>
      <c r="W18" s="479"/>
      <c r="X18" s="480"/>
      <c r="Y18" s="480"/>
      <c r="Z18" s="480"/>
      <c r="AA18" s="480"/>
      <c r="AB18" s="495"/>
      <c r="AC18" s="376">
        <v>61.9</v>
      </c>
      <c r="AD18" s="377"/>
      <c r="AE18" s="377"/>
      <c r="AF18" s="377"/>
      <c r="AG18" s="487"/>
      <c r="AH18" s="376">
        <v>63.3</v>
      </c>
      <c r="AI18" s="377"/>
      <c r="AJ18" s="377"/>
      <c r="AK18" s="377"/>
      <c r="AL18" s="378"/>
      <c r="AM18" s="483"/>
      <c r="AN18" s="386"/>
      <c r="AO18" s="386"/>
      <c r="AP18" s="386"/>
      <c r="AQ18" s="386"/>
      <c r="AR18" s="386"/>
      <c r="AS18" s="386"/>
      <c r="AT18" s="387"/>
      <c r="AU18" s="463"/>
      <c r="AV18" s="464"/>
      <c r="AW18" s="464"/>
      <c r="AX18" s="464"/>
      <c r="AY18" s="392" t="s">
        <v>98</v>
      </c>
      <c r="AZ18" s="393"/>
      <c r="BA18" s="393"/>
      <c r="BB18" s="393"/>
      <c r="BC18" s="393"/>
      <c r="BD18" s="393"/>
      <c r="BE18" s="393"/>
      <c r="BF18" s="393"/>
      <c r="BG18" s="393"/>
      <c r="BH18" s="393"/>
      <c r="BI18" s="393"/>
      <c r="BJ18" s="393"/>
      <c r="BK18" s="393"/>
      <c r="BL18" s="393"/>
      <c r="BM18" s="394"/>
      <c r="BN18" s="412">
        <v>8899568</v>
      </c>
      <c r="BO18" s="413"/>
      <c r="BP18" s="413"/>
      <c r="BQ18" s="413"/>
      <c r="BR18" s="413"/>
      <c r="BS18" s="413"/>
      <c r="BT18" s="413"/>
      <c r="BU18" s="414"/>
      <c r="BV18" s="412">
        <v>8839026</v>
      </c>
      <c r="BW18" s="413"/>
      <c r="BX18" s="413"/>
      <c r="BY18" s="413"/>
      <c r="BZ18" s="413"/>
      <c r="CA18" s="413"/>
      <c r="CB18" s="413"/>
      <c r="CC18" s="414"/>
      <c r="CD18" s="56"/>
      <c r="CE18" s="410"/>
      <c r="CF18" s="410"/>
      <c r="CG18" s="410"/>
      <c r="CH18" s="410"/>
      <c r="CI18" s="410"/>
      <c r="CJ18" s="410"/>
      <c r="CK18" s="410"/>
      <c r="CL18" s="410"/>
      <c r="CM18" s="410"/>
      <c r="CN18" s="410"/>
      <c r="CO18" s="410"/>
      <c r="CP18" s="410"/>
      <c r="CQ18" s="410"/>
      <c r="CR18" s="410"/>
      <c r="CS18" s="411"/>
      <c r="CT18" s="382"/>
      <c r="CU18" s="383"/>
      <c r="CV18" s="383"/>
      <c r="CW18" s="383"/>
      <c r="CX18" s="383"/>
      <c r="CY18" s="383"/>
      <c r="CZ18" s="383"/>
      <c r="DA18" s="384"/>
      <c r="DB18" s="382"/>
      <c r="DC18" s="383"/>
      <c r="DD18" s="383"/>
      <c r="DE18" s="383"/>
      <c r="DF18" s="383"/>
      <c r="DG18" s="383"/>
      <c r="DH18" s="383"/>
      <c r="DI18" s="384"/>
      <c r="DJ18" s="41"/>
      <c r="DK18" s="41"/>
      <c r="DL18" s="41"/>
      <c r="DM18" s="41"/>
      <c r="DN18" s="41"/>
      <c r="DO18" s="41"/>
    </row>
    <row r="19" spans="1:119" ht="18.75" customHeight="1" thickBot="1" x14ac:dyDescent="0.2">
      <c r="A19" s="42"/>
      <c r="B19" s="465" t="s">
        <v>99</v>
      </c>
      <c r="C19" s="466"/>
      <c r="D19" s="466"/>
      <c r="E19" s="467"/>
      <c r="F19" s="467"/>
      <c r="G19" s="467"/>
      <c r="H19" s="467"/>
      <c r="I19" s="467"/>
      <c r="J19" s="467"/>
      <c r="K19" s="467"/>
      <c r="L19" s="468">
        <v>166</v>
      </c>
      <c r="M19" s="468"/>
      <c r="N19" s="468"/>
      <c r="O19" s="468"/>
      <c r="P19" s="468"/>
      <c r="Q19" s="468"/>
      <c r="R19" s="469"/>
      <c r="S19" s="469"/>
      <c r="T19" s="469"/>
      <c r="U19" s="469"/>
      <c r="V19" s="470"/>
      <c r="W19" s="477"/>
      <c r="X19" s="478"/>
      <c r="Y19" s="478"/>
      <c r="Z19" s="478"/>
      <c r="AA19" s="478"/>
      <c r="AB19" s="478"/>
      <c r="AC19" s="481"/>
      <c r="AD19" s="481"/>
      <c r="AE19" s="481"/>
      <c r="AF19" s="481"/>
      <c r="AG19" s="481"/>
      <c r="AH19" s="481"/>
      <c r="AI19" s="481"/>
      <c r="AJ19" s="481"/>
      <c r="AK19" s="481"/>
      <c r="AL19" s="482"/>
      <c r="AM19" s="483"/>
      <c r="AN19" s="386"/>
      <c r="AO19" s="386"/>
      <c r="AP19" s="386"/>
      <c r="AQ19" s="386"/>
      <c r="AR19" s="386"/>
      <c r="AS19" s="386"/>
      <c r="AT19" s="387"/>
      <c r="AU19" s="463"/>
      <c r="AV19" s="464"/>
      <c r="AW19" s="464"/>
      <c r="AX19" s="464"/>
      <c r="AY19" s="392" t="s">
        <v>100</v>
      </c>
      <c r="AZ19" s="393"/>
      <c r="BA19" s="393"/>
      <c r="BB19" s="393"/>
      <c r="BC19" s="393"/>
      <c r="BD19" s="393"/>
      <c r="BE19" s="393"/>
      <c r="BF19" s="393"/>
      <c r="BG19" s="393"/>
      <c r="BH19" s="393"/>
      <c r="BI19" s="393"/>
      <c r="BJ19" s="393"/>
      <c r="BK19" s="393"/>
      <c r="BL19" s="393"/>
      <c r="BM19" s="394"/>
      <c r="BN19" s="412">
        <v>12266490</v>
      </c>
      <c r="BO19" s="413"/>
      <c r="BP19" s="413"/>
      <c r="BQ19" s="413"/>
      <c r="BR19" s="413"/>
      <c r="BS19" s="413"/>
      <c r="BT19" s="413"/>
      <c r="BU19" s="414"/>
      <c r="BV19" s="412">
        <v>12182451</v>
      </c>
      <c r="BW19" s="413"/>
      <c r="BX19" s="413"/>
      <c r="BY19" s="413"/>
      <c r="BZ19" s="413"/>
      <c r="CA19" s="413"/>
      <c r="CB19" s="413"/>
      <c r="CC19" s="414"/>
      <c r="CD19" s="56"/>
      <c r="CE19" s="410"/>
      <c r="CF19" s="410"/>
      <c r="CG19" s="410"/>
      <c r="CH19" s="410"/>
      <c r="CI19" s="410"/>
      <c r="CJ19" s="410"/>
      <c r="CK19" s="410"/>
      <c r="CL19" s="410"/>
      <c r="CM19" s="410"/>
      <c r="CN19" s="410"/>
      <c r="CO19" s="410"/>
      <c r="CP19" s="410"/>
      <c r="CQ19" s="410"/>
      <c r="CR19" s="410"/>
      <c r="CS19" s="411"/>
      <c r="CT19" s="382"/>
      <c r="CU19" s="383"/>
      <c r="CV19" s="383"/>
      <c r="CW19" s="383"/>
      <c r="CX19" s="383"/>
      <c r="CY19" s="383"/>
      <c r="CZ19" s="383"/>
      <c r="DA19" s="384"/>
      <c r="DB19" s="382"/>
      <c r="DC19" s="383"/>
      <c r="DD19" s="383"/>
      <c r="DE19" s="383"/>
      <c r="DF19" s="383"/>
      <c r="DG19" s="383"/>
      <c r="DH19" s="383"/>
      <c r="DI19" s="384"/>
      <c r="DJ19" s="41"/>
      <c r="DK19" s="41"/>
      <c r="DL19" s="41"/>
      <c r="DM19" s="41"/>
      <c r="DN19" s="41"/>
      <c r="DO19" s="41"/>
    </row>
    <row r="20" spans="1:119" ht="18.75" customHeight="1" thickBot="1" x14ac:dyDescent="0.2">
      <c r="A20" s="42"/>
      <c r="B20" s="465" t="s">
        <v>101</v>
      </c>
      <c r="C20" s="466"/>
      <c r="D20" s="466"/>
      <c r="E20" s="467"/>
      <c r="F20" s="467"/>
      <c r="G20" s="467"/>
      <c r="H20" s="467"/>
      <c r="I20" s="467"/>
      <c r="J20" s="467"/>
      <c r="K20" s="467"/>
      <c r="L20" s="468">
        <v>12961</v>
      </c>
      <c r="M20" s="468"/>
      <c r="N20" s="468"/>
      <c r="O20" s="468"/>
      <c r="P20" s="468"/>
      <c r="Q20" s="468"/>
      <c r="R20" s="469"/>
      <c r="S20" s="469"/>
      <c r="T20" s="469"/>
      <c r="U20" s="469"/>
      <c r="V20" s="470"/>
      <c r="W20" s="479"/>
      <c r="X20" s="480"/>
      <c r="Y20" s="480"/>
      <c r="Z20" s="480"/>
      <c r="AA20" s="480"/>
      <c r="AB20" s="480"/>
      <c r="AC20" s="471"/>
      <c r="AD20" s="471"/>
      <c r="AE20" s="471"/>
      <c r="AF20" s="471"/>
      <c r="AG20" s="471"/>
      <c r="AH20" s="471"/>
      <c r="AI20" s="471"/>
      <c r="AJ20" s="471"/>
      <c r="AK20" s="471"/>
      <c r="AL20" s="472"/>
      <c r="AM20" s="473"/>
      <c r="AN20" s="368"/>
      <c r="AO20" s="368"/>
      <c r="AP20" s="368"/>
      <c r="AQ20" s="368"/>
      <c r="AR20" s="368"/>
      <c r="AS20" s="368"/>
      <c r="AT20" s="369"/>
      <c r="AU20" s="474"/>
      <c r="AV20" s="475"/>
      <c r="AW20" s="475"/>
      <c r="AX20" s="476"/>
      <c r="AY20" s="392"/>
      <c r="AZ20" s="393"/>
      <c r="BA20" s="393"/>
      <c r="BB20" s="393"/>
      <c r="BC20" s="393"/>
      <c r="BD20" s="393"/>
      <c r="BE20" s="393"/>
      <c r="BF20" s="393"/>
      <c r="BG20" s="393"/>
      <c r="BH20" s="393"/>
      <c r="BI20" s="393"/>
      <c r="BJ20" s="393"/>
      <c r="BK20" s="393"/>
      <c r="BL20" s="393"/>
      <c r="BM20" s="394"/>
      <c r="BN20" s="412"/>
      <c r="BO20" s="413"/>
      <c r="BP20" s="413"/>
      <c r="BQ20" s="413"/>
      <c r="BR20" s="413"/>
      <c r="BS20" s="413"/>
      <c r="BT20" s="413"/>
      <c r="BU20" s="414"/>
      <c r="BV20" s="412"/>
      <c r="BW20" s="413"/>
      <c r="BX20" s="413"/>
      <c r="BY20" s="413"/>
      <c r="BZ20" s="413"/>
      <c r="CA20" s="413"/>
      <c r="CB20" s="413"/>
      <c r="CC20" s="414"/>
      <c r="CD20" s="56"/>
      <c r="CE20" s="410"/>
      <c r="CF20" s="410"/>
      <c r="CG20" s="410"/>
      <c r="CH20" s="410"/>
      <c r="CI20" s="410"/>
      <c r="CJ20" s="410"/>
      <c r="CK20" s="410"/>
      <c r="CL20" s="410"/>
      <c r="CM20" s="410"/>
      <c r="CN20" s="410"/>
      <c r="CO20" s="410"/>
      <c r="CP20" s="410"/>
      <c r="CQ20" s="410"/>
      <c r="CR20" s="410"/>
      <c r="CS20" s="411"/>
      <c r="CT20" s="382"/>
      <c r="CU20" s="383"/>
      <c r="CV20" s="383"/>
      <c r="CW20" s="383"/>
      <c r="CX20" s="383"/>
      <c r="CY20" s="383"/>
      <c r="CZ20" s="383"/>
      <c r="DA20" s="384"/>
      <c r="DB20" s="382"/>
      <c r="DC20" s="383"/>
      <c r="DD20" s="383"/>
      <c r="DE20" s="383"/>
      <c r="DF20" s="383"/>
      <c r="DG20" s="383"/>
      <c r="DH20" s="383"/>
      <c r="DI20" s="384"/>
      <c r="DJ20" s="41"/>
      <c r="DK20" s="41"/>
      <c r="DL20" s="41"/>
      <c r="DM20" s="41"/>
      <c r="DN20" s="41"/>
      <c r="DO20" s="41"/>
    </row>
    <row r="21" spans="1:119" ht="18.75" customHeight="1" x14ac:dyDescent="0.15">
      <c r="A21" s="42"/>
      <c r="B21" s="443" t="s">
        <v>102</v>
      </c>
      <c r="C21" s="444"/>
      <c r="D21" s="444"/>
      <c r="E21" s="444"/>
      <c r="F21" s="444"/>
      <c r="G21" s="444"/>
      <c r="H21" s="444"/>
      <c r="I21" s="444"/>
      <c r="J21" s="444"/>
      <c r="K21" s="444"/>
      <c r="L21" s="444"/>
      <c r="M21" s="444"/>
      <c r="N21" s="444"/>
      <c r="O21" s="444"/>
      <c r="P21" s="444"/>
      <c r="Q21" s="444"/>
      <c r="R21" s="444"/>
      <c r="S21" s="444"/>
      <c r="T21" s="444"/>
      <c r="U21" s="444"/>
      <c r="V21" s="444"/>
      <c r="W21" s="444"/>
      <c r="X21" s="444"/>
      <c r="Y21" s="444"/>
      <c r="Z21" s="444"/>
      <c r="AA21" s="444"/>
      <c r="AB21" s="444"/>
      <c r="AC21" s="444"/>
      <c r="AD21" s="444"/>
      <c r="AE21" s="444"/>
      <c r="AF21" s="444"/>
      <c r="AG21" s="444"/>
      <c r="AH21" s="444"/>
      <c r="AI21" s="444"/>
      <c r="AJ21" s="444"/>
      <c r="AK21" s="444"/>
      <c r="AL21" s="444"/>
      <c r="AM21" s="444"/>
      <c r="AN21" s="444"/>
      <c r="AO21" s="444"/>
      <c r="AP21" s="444"/>
      <c r="AQ21" s="444"/>
      <c r="AR21" s="444"/>
      <c r="AS21" s="444"/>
      <c r="AT21" s="444"/>
      <c r="AU21" s="444"/>
      <c r="AV21" s="444"/>
      <c r="AW21" s="444"/>
      <c r="AX21" s="445"/>
      <c r="AY21" s="392"/>
      <c r="AZ21" s="393"/>
      <c r="BA21" s="393"/>
      <c r="BB21" s="393"/>
      <c r="BC21" s="393"/>
      <c r="BD21" s="393"/>
      <c r="BE21" s="393"/>
      <c r="BF21" s="393"/>
      <c r="BG21" s="393"/>
      <c r="BH21" s="393"/>
      <c r="BI21" s="393"/>
      <c r="BJ21" s="393"/>
      <c r="BK21" s="393"/>
      <c r="BL21" s="393"/>
      <c r="BM21" s="394"/>
      <c r="BN21" s="412"/>
      <c r="BO21" s="413"/>
      <c r="BP21" s="413"/>
      <c r="BQ21" s="413"/>
      <c r="BR21" s="413"/>
      <c r="BS21" s="413"/>
      <c r="BT21" s="413"/>
      <c r="BU21" s="414"/>
      <c r="BV21" s="412"/>
      <c r="BW21" s="413"/>
      <c r="BX21" s="413"/>
      <c r="BY21" s="413"/>
      <c r="BZ21" s="413"/>
      <c r="CA21" s="413"/>
      <c r="CB21" s="413"/>
      <c r="CC21" s="414"/>
      <c r="CD21" s="56"/>
      <c r="CE21" s="410"/>
      <c r="CF21" s="410"/>
      <c r="CG21" s="410"/>
      <c r="CH21" s="410"/>
      <c r="CI21" s="410"/>
      <c r="CJ21" s="410"/>
      <c r="CK21" s="410"/>
      <c r="CL21" s="410"/>
      <c r="CM21" s="410"/>
      <c r="CN21" s="410"/>
      <c r="CO21" s="410"/>
      <c r="CP21" s="410"/>
      <c r="CQ21" s="410"/>
      <c r="CR21" s="410"/>
      <c r="CS21" s="411"/>
      <c r="CT21" s="382"/>
      <c r="CU21" s="383"/>
      <c r="CV21" s="383"/>
      <c r="CW21" s="383"/>
      <c r="CX21" s="383"/>
      <c r="CY21" s="383"/>
      <c r="CZ21" s="383"/>
      <c r="DA21" s="384"/>
      <c r="DB21" s="382"/>
      <c r="DC21" s="383"/>
      <c r="DD21" s="383"/>
      <c r="DE21" s="383"/>
      <c r="DF21" s="383"/>
      <c r="DG21" s="383"/>
      <c r="DH21" s="383"/>
      <c r="DI21" s="384"/>
      <c r="DJ21" s="41"/>
      <c r="DK21" s="41"/>
      <c r="DL21" s="41"/>
      <c r="DM21" s="41"/>
      <c r="DN21" s="41"/>
      <c r="DO21" s="41"/>
    </row>
    <row r="22" spans="1:119" ht="18.75" customHeight="1" thickBot="1" x14ac:dyDescent="0.2">
      <c r="A22" s="42"/>
      <c r="B22" s="446" t="s">
        <v>103</v>
      </c>
      <c r="C22" s="447"/>
      <c r="D22" s="448"/>
      <c r="E22" s="455" t="s">
        <v>26</v>
      </c>
      <c r="F22" s="427"/>
      <c r="G22" s="427"/>
      <c r="H22" s="427"/>
      <c r="I22" s="427"/>
      <c r="J22" s="427"/>
      <c r="K22" s="428"/>
      <c r="L22" s="455" t="s">
        <v>104</v>
      </c>
      <c r="M22" s="427"/>
      <c r="N22" s="427"/>
      <c r="O22" s="427"/>
      <c r="P22" s="428"/>
      <c r="Q22" s="437" t="s">
        <v>105</v>
      </c>
      <c r="R22" s="438"/>
      <c r="S22" s="438"/>
      <c r="T22" s="438"/>
      <c r="U22" s="438"/>
      <c r="V22" s="456"/>
      <c r="W22" s="458" t="s">
        <v>106</v>
      </c>
      <c r="X22" s="447"/>
      <c r="Y22" s="448"/>
      <c r="Z22" s="455" t="s">
        <v>26</v>
      </c>
      <c r="AA22" s="427"/>
      <c r="AB22" s="427"/>
      <c r="AC22" s="427"/>
      <c r="AD22" s="427"/>
      <c r="AE22" s="427"/>
      <c r="AF22" s="427"/>
      <c r="AG22" s="428"/>
      <c r="AH22" s="426" t="s">
        <v>107</v>
      </c>
      <c r="AI22" s="427"/>
      <c r="AJ22" s="427"/>
      <c r="AK22" s="427"/>
      <c r="AL22" s="428"/>
      <c r="AM22" s="426" t="s">
        <v>108</v>
      </c>
      <c r="AN22" s="432"/>
      <c r="AO22" s="432"/>
      <c r="AP22" s="432"/>
      <c r="AQ22" s="432"/>
      <c r="AR22" s="433"/>
      <c r="AS22" s="437" t="s">
        <v>105</v>
      </c>
      <c r="AT22" s="438"/>
      <c r="AU22" s="438"/>
      <c r="AV22" s="438"/>
      <c r="AW22" s="438"/>
      <c r="AX22" s="439"/>
      <c r="AY22" s="379"/>
      <c r="AZ22" s="380"/>
      <c r="BA22" s="380"/>
      <c r="BB22" s="380"/>
      <c r="BC22" s="380"/>
      <c r="BD22" s="380"/>
      <c r="BE22" s="380"/>
      <c r="BF22" s="380"/>
      <c r="BG22" s="380"/>
      <c r="BH22" s="380"/>
      <c r="BI22" s="380"/>
      <c r="BJ22" s="380"/>
      <c r="BK22" s="380"/>
      <c r="BL22" s="380"/>
      <c r="BM22" s="381"/>
      <c r="BN22" s="415"/>
      <c r="BO22" s="416"/>
      <c r="BP22" s="416"/>
      <c r="BQ22" s="416"/>
      <c r="BR22" s="416"/>
      <c r="BS22" s="416"/>
      <c r="BT22" s="416"/>
      <c r="BU22" s="417"/>
      <c r="BV22" s="415"/>
      <c r="BW22" s="416"/>
      <c r="BX22" s="416"/>
      <c r="BY22" s="416"/>
      <c r="BZ22" s="416"/>
      <c r="CA22" s="416"/>
      <c r="CB22" s="416"/>
      <c r="CC22" s="417"/>
      <c r="CD22" s="56"/>
      <c r="CE22" s="410"/>
      <c r="CF22" s="410"/>
      <c r="CG22" s="410"/>
      <c r="CH22" s="410"/>
      <c r="CI22" s="410"/>
      <c r="CJ22" s="410"/>
      <c r="CK22" s="410"/>
      <c r="CL22" s="410"/>
      <c r="CM22" s="410"/>
      <c r="CN22" s="410"/>
      <c r="CO22" s="410"/>
      <c r="CP22" s="410"/>
      <c r="CQ22" s="410"/>
      <c r="CR22" s="410"/>
      <c r="CS22" s="411"/>
      <c r="CT22" s="382"/>
      <c r="CU22" s="383"/>
      <c r="CV22" s="383"/>
      <c r="CW22" s="383"/>
      <c r="CX22" s="383"/>
      <c r="CY22" s="383"/>
      <c r="CZ22" s="383"/>
      <c r="DA22" s="384"/>
      <c r="DB22" s="382"/>
      <c r="DC22" s="383"/>
      <c r="DD22" s="383"/>
      <c r="DE22" s="383"/>
      <c r="DF22" s="383"/>
      <c r="DG22" s="383"/>
      <c r="DH22" s="383"/>
      <c r="DI22" s="384"/>
      <c r="DJ22" s="41"/>
      <c r="DK22" s="41"/>
      <c r="DL22" s="41"/>
      <c r="DM22" s="41"/>
      <c r="DN22" s="41"/>
      <c r="DO22" s="41"/>
    </row>
    <row r="23" spans="1:119" ht="18.75" customHeight="1" x14ac:dyDescent="0.15">
      <c r="A23" s="42"/>
      <c r="B23" s="449"/>
      <c r="C23" s="450"/>
      <c r="D23" s="451"/>
      <c r="E23" s="429"/>
      <c r="F23" s="430"/>
      <c r="G23" s="430"/>
      <c r="H23" s="430"/>
      <c r="I23" s="430"/>
      <c r="J23" s="430"/>
      <c r="K23" s="431"/>
      <c r="L23" s="429"/>
      <c r="M23" s="430"/>
      <c r="N23" s="430"/>
      <c r="O23" s="430"/>
      <c r="P23" s="431"/>
      <c r="Q23" s="440"/>
      <c r="R23" s="441"/>
      <c r="S23" s="441"/>
      <c r="T23" s="441"/>
      <c r="U23" s="441"/>
      <c r="V23" s="457"/>
      <c r="W23" s="459"/>
      <c r="X23" s="450"/>
      <c r="Y23" s="451"/>
      <c r="Z23" s="429"/>
      <c r="AA23" s="430"/>
      <c r="AB23" s="430"/>
      <c r="AC23" s="430"/>
      <c r="AD23" s="430"/>
      <c r="AE23" s="430"/>
      <c r="AF23" s="430"/>
      <c r="AG23" s="431"/>
      <c r="AH23" s="429"/>
      <c r="AI23" s="430"/>
      <c r="AJ23" s="430"/>
      <c r="AK23" s="430"/>
      <c r="AL23" s="431"/>
      <c r="AM23" s="434"/>
      <c r="AN23" s="435"/>
      <c r="AO23" s="435"/>
      <c r="AP23" s="435"/>
      <c r="AQ23" s="435"/>
      <c r="AR23" s="436"/>
      <c r="AS23" s="440"/>
      <c r="AT23" s="441"/>
      <c r="AU23" s="441"/>
      <c r="AV23" s="441"/>
      <c r="AW23" s="441"/>
      <c r="AX23" s="442"/>
      <c r="AY23" s="404" t="s">
        <v>109</v>
      </c>
      <c r="AZ23" s="405"/>
      <c r="BA23" s="405"/>
      <c r="BB23" s="405"/>
      <c r="BC23" s="405"/>
      <c r="BD23" s="405"/>
      <c r="BE23" s="405"/>
      <c r="BF23" s="405"/>
      <c r="BG23" s="405"/>
      <c r="BH23" s="405"/>
      <c r="BI23" s="405"/>
      <c r="BJ23" s="405"/>
      <c r="BK23" s="405"/>
      <c r="BL23" s="405"/>
      <c r="BM23" s="406"/>
      <c r="BN23" s="412">
        <v>14700527</v>
      </c>
      <c r="BO23" s="413"/>
      <c r="BP23" s="413"/>
      <c r="BQ23" s="413"/>
      <c r="BR23" s="413"/>
      <c r="BS23" s="413"/>
      <c r="BT23" s="413"/>
      <c r="BU23" s="414"/>
      <c r="BV23" s="412">
        <v>14886908</v>
      </c>
      <c r="BW23" s="413"/>
      <c r="BX23" s="413"/>
      <c r="BY23" s="413"/>
      <c r="BZ23" s="413"/>
      <c r="CA23" s="413"/>
      <c r="CB23" s="413"/>
      <c r="CC23" s="414"/>
      <c r="CD23" s="56"/>
      <c r="CE23" s="410"/>
      <c r="CF23" s="410"/>
      <c r="CG23" s="410"/>
      <c r="CH23" s="410"/>
      <c r="CI23" s="410"/>
      <c r="CJ23" s="410"/>
      <c r="CK23" s="410"/>
      <c r="CL23" s="410"/>
      <c r="CM23" s="410"/>
      <c r="CN23" s="410"/>
      <c r="CO23" s="410"/>
      <c r="CP23" s="410"/>
      <c r="CQ23" s="410"/>
      <c r="CR23" s="410"/>
      <c r="CS23" s="411"/>
      <c r="CT23" s="382"/>
      <c r="CU23" s="383"/>
      <c r="CV23" s="383"/>
      <c r="CW23" s="383"/>
      <c r="CX23" s="383"/>
      <c r="CY23" s="383"/>
      <c r="CZ23" s="383"/>
      <c r="DA23" s="384"/>
      <c r="DB23" s="382"/>
      <c r="DC23" s="383"/>
      <c r="DD23" s="383"/>
      <c r="DE23" s="383"/>
      <c r="DF23" s="383"/>
      <c r="DG23" s="383"/>
      <c r="DH23" s="383"/>
      <c r="DI23" s="384"/>
      <c r="DJ23" s="41"/>
      <c r="DK23" s="41"/>
      <c r="DL23" s="41"/>
      <c r="DM23" s="41"/>
      <c r="DN23" s="41"/>
      <c r="DO23" s="41"/>
    </row>
    <row r="24" spans="1:119" ht="18.75" customHeight="1" thickBot="1" x14ac:dyDescent="0.2">
      <c r="A24" s="42"/>
      <c r="B24" s="449"/>
      <c r="C24" s="450"/>
      <c r="D24" s="451"/>
      <c r="E24" s="385" t="s">
        <v>110</v>
      </c>
      <c r="F24" s="386"/>
      <c r="G24" s="386"/>
      <c r="H24" s="386"/>
      <c r="I24" s="386"/>
      <c r="J24" s="386"/>
      <c r="K24" s="387"/>
      <c r="L24" s="388">
        <v>1</v>
      </c>
      <c r="M24" s="389"/>
      <c r="N24" s="389"/>
      <c r="O24" s="389"/>
      <c r="P24" s="390"/>
      <c r="Q24" s="388">
        <v>9200</v>
      </c>
      <c r="R24" s="389"/>
      <c r="S24" s="389"/>
      <c r="T24" s="389"/>
      <c r="U24" s="389"/>
      <c r="V24" s="390"/>
      <c r="W24" s="459"/>
      <c r="X24" s="450"/>
      <c r="Y24" s="451"/>
      <c r="Z24" s="385" t="s">
        <v>111</v>
      </c>
      <c r="AA24" s="386"/>
      <c r="AB24" s="386"/>
      <c r="AC24" s="386"/>
      <c r="AD24" s="386"/>
      <c r="AE24" s="386"/>
      <c r="AF24" s="386"/>
      <c r="AG24" s="387"/>
      <c r="AH24" s="388">
        <v>244</v>
      </c>
      <c r="AI24" s="389"/>
      <c r="AJ24" s="389"/>
      <c r="AK24" s="389"/>
      <c r="AL24" s="390"/>
      <c r="AM24" s="388">
        <v>770796</v>
      </c>
      <c r="AN24" s="389"/>
      <c r="AO24" s="389"/>
      <c r="AP24" s="389"/>
      <c r="AQ24" s="389"/>
      <c r="AR24" s="390"/>
      <c r="AS24" s="388">
        <v>3159</v>
      </c>
      <c r="AT24" s="389"/>
      <c r="AU24" s="389"/>
      <c r="AV24" s="389"/>
      <c r="AW24" s="389"/>
      <c r="AX24" s="391"/>
      <c r="AY24" s="379" t="s">
        <v>112</v>
      </c>
      <c r="AZ24" s="380"/>
      <c r="BA24" s="380"/>
      <c r="BB24" s="380"/>
      <c r="BC24" s="380"/>
      <c r="BD24" s="380"/>
      <c r="BE24" s="380"/>
      <c r="BF24" s="380"/>
      <c r="BG24" s="380"/>
      <c r="BH24" s="380"/>
      <c r="BI24" s="380"/>
      <c r="BJ24" s="380"/>
      <c r="BK24" s="380"/>
      <c r="BL24" s="380"/>
      <c r="BM24" s="381"/>
      <c r="BN24" s="412">
        <v>12981649</v>
      </c>
      <c r="BO24" s="413"/>
      <c r="BP24" s="413"/>
      <c r="BQ24" s="413"/>
      <c r="BR24" s="413"/>
      <c r="BS24" s="413"/>
      <c r="BT24" s="413"/>
      <c r="BU24" s="414"/>
      <c r="BV24" s="412">
        <v>12939738</v>
      </c>
      <c r="BW24" s="413"/>
      <c r="BX24" s="413"/>
      <c r="BY24" s="413"/>
      <c r="BZ24" s="413"/>
      <c r="CA24" s="413"/>
      <c r="CB24" s="413"/>
      <c r="CC24" s="414"/>
      <c r="CD24" s="56"/>
      <c r="CE24" s="410"/>
      <c r="CF24" s="410"/>
      <c r="CG24" s="410"/>
      <c r="CH24" s="410"/>
      <c r="CI24" s="410"/>
      <c r="CJ24" s="410"/>
      <c r="CK24" s="410"/>
      <c r="CL24" s="410"/>
      <c r="CM24" s="410"/>
      <c r="CN24" s="410"/>
      <c r="CO24" s="410"/>
      <c r="CP24" s="410"/>
      <c r="CQ24" s="410"/>
      <c r="CR24" s="410"/>
      <c r="CS24" s="411"/>
      <c r="CT24" s="382"/>
      <c r="CU24" s="383"/>
      <c r="CV24" s="383"/>
      <c r="CW24" s="383"/>
      <c r="CX24" s="383"/>
      <c r="CY24" s="383"/>
      <c r="CZ24" s="383"/>
      <c r="DA24" s="384"/>
      <c r="DB24" s="382"/>
      <c r="DC24" s="383"/>
      <c r="DD24" s="383"/>
      <c r="DE24" s="383"/>
      <c r="DF24" s="383"/>
      <c r="DG24" s="383"/>
      <c r="DH24" s="383"/>
      <c r="DI24" s="384"/>
      <c r="DJ24" s="41"/>
      <c r="DK24" s="41"/>
      <c r="DL24" s="41"/>
      <c r="DM24" s="41"/>
      <c r="DN24" s="41"/>
      <c r="DO24" s="41"/>
    </row>
    <row r="25" spans="1:119" s="41" customFormat="1" ht="18.75" customHeight="1" x14ac:dyDescent="0.15">
      <c r="A25" s="42"/>
      <c r="B25" s="449"/>
      <c r="C25" s="450"/>
      <c r="D25" s="451"/>
      <c r="E25" s="385" t="s">
        <v>113</v>
      </c>
      <c r="F25" s="386"/>
      <c r="G25" s="386"/>
      <c r="H25" s="386"/>
      <c r="I25" s="386"/>
      <c r="J25" s="386"/>
      <c r="K25" s="387"/>
      <c r="L25" s="388">
        <v>1</v>
      </c>
      <c r="M25" s="389"/>
      <c r="N25" s="389"/>
      <c r="O25" s="389"/>
      <c r="P25" s="390"/>
      <c r="Q25" s="388">
        <v>7000</v>
      </c>
      <c r="R25" s="389"/>
      <c r="S25" s="389"/>
      <c r="T25" s="389"/>
      <c r="U25" s="389"/>
      <c r="V25" s="390"/>
      <c r="W25" s="459"/>
      <c r="X25" s="450"/>
      <c r="Y25" s="451"/>
      <c r="Z25" s="385" t="s">
        <v>114</v>
      </c>
      <c r="AA25" s="386"/>
      <c r="AB25" s="386"/>
      <c r="AC25" s="386"/>
      <c r="AD25" s="386"/>
      <c r="AE25" s="386"/>
      <c r="AF25" s="386"/>
      <c r="AG25" s="387"/>
      <c r="AH25" s="388" t="s">
        <v>79</v>
      </c>
      <c r="AI25" s="389"/>
      <c r="AJ25" s="389"/>
      <c r="AK25" s="389"/>
      <c r="AL25" s="390"/>
      <c r="AM25" s="388" t="s">
        <v>79</v>
      </c>
      <c r="AN25" s="389"/>
      <c r="AO25" s="389"/>
      <c r="AP25" s="389"/>
      <c r="AQ25" s="389"/>
      <c r="AR25" s="390"/>
      <c r="AS25" s="388" t="s">
        <v>79</v>
      </c>
      <c r="AT25" s="389"/>
      <c r="AU25" s="389"/>
      <c r="AV25" s="389"/>
      <c r="AW25" s="389"/>
      <c r="AX25" s="391"/>
      <c r="AY25" s="404" t="s">
        <v>115</v>
      </c>
      <c r="AZ25" s="405"/>
      <c r="BA25" s="405"/>
      <c r="BB25" s="405"/>
      <c r="BC25" s="405"/>
      <c r="BD25" s="405"/>
      <c r="BE25" s="405"/>
      <c r="BF25" s="405"/>
      <c r="BG25" s="405"/>
      <c r="BH25" s="405"/>
      <c r="BI25" s="405"/>
      <c r="BJ25" s="405"/>
      <c r="BK25" s="405"/>
      <c r="BL25" s="405"/>
      <c r="BM25" s="406"/>
      <c r="BN25" s="407">
        <v>271603</v>
      </c>
      <c r="BO25" s="408"/>
      <c r="BP25" s="408"/>
      <c r="BQ25" s="408"/>
      <c r="BR25" s="408"/>
      <c r="BS25" s="408"/>
      <c r="BT25" s="408"/>
      <c r="BU25" s="409"/>
      <c r="BV25" s="407">
        <v>538126</v>
      </c>
      <c r="BW25" s="408"/>
      <c r="BX25" s="408"/>
      <c r="BY25" s="408"/>
      <c r="BZ25" s="408"/>
      <c r="CA25" s="408"/>
      <c r="CB25" s="408"/>
      <c r="CC25" s="409"/>
      <c r="CD25" s="56"/>
      <c r="CE25" s="410"/>
      <c r="CF25" s="410"/>
      <c r="CG25" s="410"/>
      <c r="CH25" s="410"/>
      <c r="CI25" s="410"/>
      <c r="CJ25" s="410"/>
      <c r="CK25" s="410"/>
      <c r="CL25" s="410"/>
      <c r="CM25" s="410"/>
      <c r="CN25" s="410"/>
      <c r="CO25" s="410"/>
      <c r="CP25" s="410"/>
      <c r="CQ25" s="410"/>
      <c r="CR25" s="410"/>
      <c r="CS25" s="411"/>
      <c r="CT25" s="382"/>
      <c r="CU25" s="383"/>
      <c r="CV25" s="383"/>
      <c r="CW25" s="383"/>
      <c r="CX25" s="383"/>
      <c r="CY25" s="383"/>
      <c r="CZ25" s="383"/>
      <c r="DA25" s="384"/>
      <c r="DB25" s="382"/>
      <c r="DC25" s="383"/>
      <c r="DD25" s="383"/>
      <c r="DE25" s="383"/>
      <c r="DF25" s="383"/>
      <c r="DG25" s="383"/>
      <c r="DH25" s="383"/>
      <c r="DI25" s="384"/>
    </row>
    <row r="26" spans="1:119" s="41" customFormat="1" ht="18.75" customHeight="1" x14ac:dyDescent="0.15">
      <c r="A26" s="42"/>
      <c r="B26" s="449"/>
      <c r="C26" s="450"/>
      <c r="D26" s="451"/>
      <c r="E26" s="385" t="s">
        <v>116</v>
      </c>
      <c r="F26" s="386"/>
      <c r="G26" s="386"/>
      <c r="H26" s="386"/>
      <c r="I26" s="386"/>
      <c r="J26" s="386"/>
      <c r="K26" s="387"/>
      <c r="L26" s="388">
        <v>1</v>
      </c>
      <c r="M26" s="389"/>
      <c r="N26" s="389"/>
      <c r="O26" s="389"/>
      <c r="P26" s="390"/>
      <c r="Q26" s="388">
        <v>5900</v>
      </c>
      <c r="R26" s="389"/>
      <c r="S26" s="389"/>
      <c r="T26" s="389"/>
      <c r="U26" s="389"/>
      <c r="V26" s="390"/>
      <c r="W26" s="459"/>
      <c r="X26" s="450"/>
      <c r="Y26" s="451"/>
      <c r="Z26" s="385" t="s">
        <v>117</v>
      </c>
      <c r="AA26" s="424"/>
      <c r="AB26" s="424"/>
      <c r="AC26" s="424"/>
      <c r="AD26" s="424"/>
      <c r="AE26" s="424"/>
      <c r="AF26" s="424"/>
      <c r="AG26" s="425"/>
      <c r="AH26" s="388">
        <v>17</v>
      </c>
      <c r="AI26" s="389"/>
      <c r="AJ26" s="389"/>
      <c r="AK26" s="389"/>
      <c r="AL26" s="390"/>
      <c r="AM26" s="388">
        <v>64515</v>
      </c>
      <c r="AN26" s="389"/>
      <c r="AO26" s="389"/>
      <c r="AP26" s="389"/>
      <c r="AQ26" s="389"/>
      <c r="AR26" s="390"/>
      <c r="AS26" s="388">
        <v>3795</v>
      </c>
      <c r="AT26" s="389"/>
      <c r="AU26" s="389"/>
      <c r="AV26" s="389"/>
      <c r="AW26" s="389"/>
      <c r="AX26" s="391"/>
      <c r="AY26" s="421" t="s">
        <v>118</v>
      </c>
      <c r="AZ26" s="422"/>
      <c r="BA26" s="422"/>
      <c r="BB26" s="422"/>
      <c r="BC26" s="422"/>
      <c r="BD26" s="422"/>
      <c r="BE26" s="422"/>
      <c r="BF26" s="422"/>
      <c r="BG26" s="422"/>
      <c r="BH26" s="422"/>
      <c r="BI26" s="422"/>
      <c r="BJ26" s="422"/>
      <c r="BK26" s="422"/>
      <c r="BL26" s="422"/>
      <c r="BM26" s="423"/>
      <c r="BN26" s="412" t="s">
        <v>79</v>
      </c>
      <c r="BO26" s="413"/>
      <c r="BP26" s="413"/>
      <c r="BQ26" s="413"/>
      <c r="BR26" s="413"/>
      <c r="BS26" s="413"/>
      <c r="BT26" s="413"/>
      <c r="BU26" s="414"/>
      <c r="BV26" s="412" t="s">
        <v>79</v>
      </c>
      <c r="BW26" s="413"/>
      <c r="BX26" s="413"/>
      <c r="BY26" s="413"/>
      <c r="BZ26" s="413"/>
      <c r="CA26" s="413"/>
      <c r="CB26" s="413"/>
      <c r="CC26" s="414"/>
      <c r="CD26" s="56"/>
      <c r="CE26" s="410"/>
      <c r="CF26" s="410"/>
      <c r="CG26" s="410"/>
      <c r="CH26" s="410"/>
      <c r="CI26" s="410"/>
      <c r="CJ26" s="410"/>
      <c r="CK26" s="410"/>
      <c r="CL26" s="410"/>
      <c r="CM26" s="410"/>
      <c r="CN26" s="410"/>
      <c r="CO26" s="410"/>
      <c r="CP26" s="410"/>
      <c r="CQ26" s="410"/>
      <c r="CR26" s="410"/>
      <c r="CS26" s="411"/>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42"/>
      <c r="B27" s="449"/>
      <c r="C27" s="450"/>
      <c r="D27" s="451"/>
      <c r="E27" s="385" t="s">
        <v>119</v>
      </c>
      <c r="F27" s="386"/>
      <c r="G27" s="386"/>
      <c r="H27" s="386"/>
      <c r="I27" s="386"/>
      <c r="J27" s="386"/>
      <c r="K27" s="387"/>
      <c r="L27" s="388">
        <v>1</v>
      </c>
      <c r="M27" s="389"/>
      <c r="N27" s="389"/>
      <c r="O27" s="389"/>
      <c r="P27" s="390"/>
      <c r="Q27" s="388">
        <v>4480</v>
      </c>
      <c r="R27" s="389"/>
      <c r="S27" s="389"/>
      <c r="T27" s="389"/>
      <c r="U27" s="389"/>
      <c r="V27" s="390"/>
      <c r="W27" s="459"/>
      <c r="X27" s="450"/>
      <c r="Y27" s="451"/>
      <c r="Z27" s="385" t="s">
        <v>120</v>
      </c>
      <c r="AA27" s="386"/>
      <c r="AB27" s="386"/>
      <c r="AC27" s="386"/>
      <c r="AD27" s="386"/>
      <c r="AE27" s="386"/>
      <c r="AF27" s="386"/>
      <c r="AG27" s="387"/>
      <c r="AH27" s="388">
        <v>4</v>
      </c>
      <c r="AI27" s="389"/>
      <c r="AJ27" s="389"/>
      <c r="AK27" s="389"/>
      <c r="AL27" s="390"/>
      <c r="AM27" s="388">
        <v>16364</v>
      </c>
      <c r="AN27" s="389"/>
      <c r="AO27" s="389"/>
      <c r="AP27" s="389"/>
      <c r="AQ27" s="389"/>
      <c r="AR27" s="390"/>
      <c r="AS27" s="388">
        <v>4091</v>
      </c>
      <c r="AT27" s="389"/>
      <c r="AU27" s="389"/>
      <c r="AV27" s="389"/>
      <c r="AW27" s="389"/>
      <c r="AX27" s="391"/>
      <c r="AY27" s="418" t="s">
        <v>121</v>
      </c>
      <c r="AZ27" s="419"/>
      <c r="BA27" s="419"/>
      <c r="BB27" s="419"/>
      <c r="BC27" s="419"/>
      <c r="BD27" s="419"/>
      <c r="BE27" s="419"/>
      <c r="BF27" s="419"/>
      <c r="BG27" s="419"/>
      <c r="BH27" s="419"/>
      <c r="BI27" s="419"/>
      <c r="BJ27" s="419"/>
      <c r="BK27" s="419"/>
      <c r="BL27" s="419"/>
      <c r="BM27" s="420"/>
      <c r="BN27" s="415">
        <v>170000</v>
      </c>
      <c r="BO27" s="416"/>
      <c r="BP27" s="416"/>
      <c r="BQ27" s="416"/>
      <c r="BR27" s="416"/>
      <c r="BS27" s="416"/>
      <c r="BT27" s="416"/>
      <c r="BU27" s="417"/>
      <c r="BV27" s="415">
        <v>170000</v>
      </c>
      <c r="BW27" s="416"/>
      <c r="BX27" s="416"/>
      <c r="BY27" s="416"/>
      <c r="BZ27" s="416"/>
      <c r="CA27" s="416"/>
      <c r="CB27" s="416"/>
      <c r="CC27" s="417"/>
      <c r="CD27" s="58"/>
      <c r="CE27" s="410"/>
      <c r="CF27" s="410"/>
      <c r="CG27" s="410"/>
      <c r="CH27" s="410"/>
      <c r="CI27" s="410"/>
      <c r="CJ27" s="410"/>
      <c r="CK27" s="410"/>
      <c r="CL27" s="410"/>
      <c r="CM27" s="410"/>
      <c r="CN27" s="410"/>
      <c r="CO27" s="410"/>
      <c r="CP27" s="410"/>
      <c r="CQ27" s="410"/>
      <c r="CR27" s="410"/>
      <c r="CS27" s="411"/>
      <c r="CT27" s="382"/>
      <c r="CU27" s="383"/>
      <c r="CV27" s="383"/>
      <c r="CW27" s="383"/>
      <c r="CX27" s="383"/>
      <c r="CY27" s="383"/>
      <c r="CZ27" s="383"/>
      <c r="DA27" s="384"/>
      <c r="DB27" s="382"/>
      <c r="DC27" s="383"/>
      <c r="DD27" s="383"/>
      <c r="DE27" s="383"/>
      <c r="DF27" s="383"/>
      <c r="DG27" s="383"/>
      <c r="DH27" s="383"/>
      <c r="DI27" s="384"/>
      <c r="DJ27" s="41"/>
      <c r="DK27" s="41"/>
      <c r="DL27" s="41"/>
      <c r="DM27" s="41"/>
      <c r="DN27" s="41"/>
      <c r="DO27" s="41"/>
    </row>
    <row r="28" spans="1:119" ht="18.75" customHeight="1" x14ac:dyDescent="0.15">
      <c r="A28" s="42"/>
      <c r="B28" s="449"/>
      <c r="C28" s="450"/>
      <c r="D28" s="451"/>
      <c r="E28" s="385" t="s">
        <v>122</v>
      </c>
      <c r="F28" s="386"/>
      <c r="G28" s="386"/>
      <c r="H28" s="386"/>
      <c r="I28" s="386"/>
      <c r="J28" s="386"/>
      <c r="K28" s="387"/>
      <c r="L28" s="388">
        <v>1</v>
      </c>
      <c r="M28" s="389"/>
      <c r="N28" s="389"/>
      <c r="O28" s="389"/>
      <c r="P28" s="390"/>
      <c r="Q28" s="388">
        <v>3950</v>
      </c>
      <c r="R28" s="389"/>
      <c r="S28" s="389"/>
      <c r="T28" s="389"/>
      <c r="U28" s="389"/>
      <c r="V28" s="390"/>
      <c r="W28" s="459"/>
      <c r="X28" s="450"/>
      <c r="Y28" s="451"/>
      <c r="Z28" s="385" t="s">
        <v>123</v>
      </c>
      <c r="AA28" s="386"/>
      <c r="AB28" s="386"/>
      <c r="AC28" s="386"/>
      <c r="AD28" s="386"/>
      <c r="AE28" s="386"/>
      <c r="AF28" s="386"/>
      <c r="AG28" s="387"/>
      <c r="AH28" s="388" t="s">
        <v>79</v>
      </c>
      <c r="AI28" s="389"/>
      <c r="AJ28" s="389"/>
      <c r="AK28" s="389"/>
      <c r="AL28" s="390"/>
      <c r="AM28" s="388" t="s">
        <v>79</v>
      </c>
      <c r="AN28" s="389"/>
      <c r="AO28" s="389"/>
      <c r="AP28" s="389"/>
      <c r="AQ28" s="389"/>
      <c r="AR28" s="390"/>
      <c r="AS28" s="388" t="s">
        <v>79</v>
      </c>
      <c r="AT28" s="389"/>
      <c r="AU28" s="389"/>
      <c r="AV28" s="389"/>
      <c r="AW28" s="389"/>
      <c r="AX28" s="391"/>
      <c r="AY28" s="395" t="s">
        <v>124</v>
      </c>
      <c r="AZ28" s="396"/>
      <c r="BA28" s="396"/>
      <c r="BB28" s="397"/>
      <c r="BC28" s="404" t="s">
        <v>125</v>
      </c>
      <c r="BD28" s="405"/>
      <c r="BE28" s="405"/>
      <c r="BF28" s="405"/>
      <c r="BG28" s="405"/>
      <c r="BH28" s="405"/>
      <c r="BI28" s="405"/>
      <c r="BJ28" s="405"/>
      <c r="BK28" s="405"/>
      <c r="BL28" s="405"/>
      <c r="BM28" s="406"/>
      <c r="BN28" s="407">
        <v>2066615</v>
      </c>
      <c r="BO28" s="408"/>
      <c r="BP28" s="408"/>
      <c r="BQ28" s="408"/>
      <c r="BR28" s="408"/>
      <c r="BS28" s="408"/>
      <c r="BT28" s="408"/>
      <c r="BU28" s="409"/>
      <c r="BV28" s="407">
        <v>2119371</v>
      </c>
      <c r="BW28" s="408"/>
      <c r="BX28" s="408"/>
      <c r="BY28" s="408"/>
      <c r="BZ28" s="408"/>
      <c r="CA28" s="408"/>
      <c r="CB28" s="408"/>
      <c r="CC28" s="409"/>
      <c r="CD28" s="56"/>
      <c r="CE28" s="410"/>
      <c r="CF28" s="410"/>
      <c r="CG28" s="410"/>
      <c r="CH28" s="410"/>
      <c r="CI28" s="410"/>
      <c r="CJ28" s="410"/>
      <c r="CK28" s="410"/>
      <c r="CL28" s="410"/>
      <c r="CM28" s="410"/>
      <c r="CN28" s="410"/>
      <c r="CO28" s="410"/>
      <c r="CP28" s="410"/>
      <c r="CQ28" s="410"/>
      <c r="CR28" s="410"/>
      <c r="CS28" s="411"/>
      <c r="CT28" s="382"/>
      <c r="CU28" s="383"/>
      <c r="CV28" s="383"/>
      <c r="CW28" s="383"/>
      <c r="CX28" s="383"/>
      <c r="CY28" s="383"/>
      <c r="CZ28" s="383"/>
      <c r="DA28" s="384"/>
      <c r="DB28" s="382"/>
      <c r="DC28" s="383"/>
      <c r="DD28" s="383"/>
      <c r="DE28" s="383"/>
      <c r="DF28" s="383"/>
      <c r="DG28" s="383"/>
      <c r="DH28" s="383"/>
      <c r="DI28" s="384"/>
      <c r="DJ28" s="41"/>
      <c r="DK28" s="41"/>
      <c r="DL28" s="41"/>
      <c r="DM28" s="41"/>
      <c r="DN28" s="41"/>
      <c r="DO28" s="41"/>
    </row>
    <row r="29" spans="1:119" ht="18.75" customHeight="1" x14ac:dyDescent="0.15">
      <c r="A29" s="42"/>
      <c r="B29" s="449"/>
      <c r="C29" s="450"/>
      <c r="D29" s="451"/>
      <c r="E29" s="385" t="s">
        <v>126</v>
      </c>
      <c r="F29" s="386"/>
      <c r="G29" s="386"/>
      <c r="H29" s="386"/>
      <c r="I29" s="386"/>
      <c r="J29" s="386"/>
      <c r="K29" s="387"/>
      <c r="L29" s="388">
        <v>16</v>
      </c>
      <c r="M29" s="389"/>
      <c r="N29" s="389"/>
      <c r="O29" s="389"/>
      <c r="P29" s="390"/>
      <c r="Q29" s="388">
        <v>3700</v>
      </c>
      <c r="R29" s="389"/>
      <c r="S29" s="389"/>
      <c r="T29" s="389"/>
      <c r="U29" s="389"/>
      <c r="V29" s="390"/>
      <c r="W29" s="460"/>
      <c r="X29" s="461"/>
      <c r="Y29" s="462"/>
      <c r="Z29" s="385" t="s">
        <v>127</v>
      </c>
      <c r="AA29" s="386"/>
      <c r="AB29" s="386"/>
      <c r="AC29" s="386"/>
      <c r="AD29" s="386"/>
      <c r="AE29" s="386"/>
      <c r="AF29" s="386"/>
      <c r="AG29" s="387"/>
      <c r="AH29" s="388">
        <v>248</v>
      </c>
      <c r="AI29" s="389"/>
      <c r="AJ29" s="389"/>
      <c r="AK29" s="389"/>
      <c r="AL29" s="390"/>
      <c r="AM29" s="388">
        <v>787160</v>
      </c>
      <c r="AN29" s="389"/>
      <c r="AO29" s="389"/>
      <c r="AP29" s="389"/>
      <c r="AQ29" s="389"/>
      <c r="AR29" s="390"/>
      <c r="AS29" s="388">
        <v>3174</v>
      </c>
      <c r="AT29" s="389"/>
      <c r="AU29" s="389"/>
      <c r="AV29" s="389"/>
      <c r="AW29" s="389"/>
      <c r="AX29" s="391"/>
      <c r="AY29" s="398"/>
      <c r="AZ29" s="399"/>
      <c r="BA29" s="399"/>
      <c r="BB29" s="400"/>
      <c r="BC29" s="392" t="s">
        <v>128</v>
      </c>
      <c r="BD29" s="393"/>
      <c r="BE29" s="393"/>
      <c r="BF29" s="393"/>
      <c r="BG29" s="393"/>
      <c r="BH29" s="393"/>
      <c r="BI29" s="393"/>
      <c r="BJ29" s="393"/>
      <c r="BK29" s="393"/>
      <c r="BL29" s="393"/>
      <c r="BM29" s="394"/>
      <c r="BN29" s="412">
        <v>11026</v>
      </c>
      <c r="BO29" s="413"/>
      <c r="BP29" s="413"/>
      <c r="BQ29" s="413"/>
      <c r="BR29" s="413"/>
      <c r="BS29" s="413"/>
      <c r="BT29" s="413"/>
      <c r="BU29" s="414"/>
      <c r="BV29" s="412">
        <v>5815</v>
      </c>
      <c r="BW29" s="413"/>
      <c r="BX29" s="413"/>
      <c r="BY29" s="413"/>
      <c r="BZ29" s="413"/>
      <c r="CA29" s="413"/>
      <c r="CB29" s="413"/>
      <c r="CC29" s="414"/>
      <c r="CD29" s="58"/>
      <c r="CE29" s="410"/>
      <c r="CF29" s="410"/>
      <c r="CG29" s="410"/>
      <c r="CH29" s="410"/>
      <c r="CI29" s="410"/>
      <c r="CJ29" s="410"/>
      <c r="CK29" s="410"/>
      <c r="CL29" s="410"/>
      <c r="CM29" s="410"/>
      <c r="CN29" s="410"/>
      <c r="CO29" s="410"/>
      <c r="CP29" s="410"/>
      <c r="CQ29" s="410"/>
      <c r="CR29" s="410"/>
      <c r="CS29" s="411"/>
      <c r="CT29" s="382"/>
      <c r="CU29" s="383"/>
      <c r="CV29" s="383"/>
      <c r="CW29" s="383"/>
      <c r="CX29" s="383"/>
      <c r="CY29" s="383"/>
      <c r="CZ29" s="383"/>
      <c r="DA29" s="384"/>
      <c r="DB29" s="382"/>
      <c r="DC29" s="383"/>
      <c r="DD29" s="383"/>
      <c r="DE29" s="383"/>
      <c r="DF29" s="383"/>
      <c r="DG29" s="383"/>
      <c r="DH29" s="383"/>
      <c r="DI29" s="384"/>
      <c r="DJ29" s="41"/>
      <c r="DK29" s="41"/>
      <c r="DL29" s="41"/>
      <c r="DM29" s="41"/>
      <c r="DN29" s="41"/>
      <c r="DO29" s="41"/>
    </row>
    <row r="30" spans="1:119" ht="18.75" customHeight="1" thickBot="1" x14ac:dyDescent="0.2">
      <c r="A30" s="42"/>
      <c r="B30" s="452"/>
      <c r="C30" s="453"/>
      <c r="D30" s="454"/>
      <c r="E30" s="367"/>
      <c r="F30" s="368"/>
      <c r="G30" s="368"/>
      <c r="H30" s="368"/>
      <c r="I30" s="368"/>
      <c r="J30" s="368"/>
      <c r="K30" s="369"/>
      <c r="L30" s="370"/>
      <c r="M30" s="371"/>
      <c r="N30" s="371"/>
      <c r="O30" s="371"/>
      <c r="P30" s="372"/>
      <c r="Q30" s="370"/>
      <c r="R30" s="371"/>
      <c r="S30" s="371"/>
      <c r="T30" s="371"/>
      <c r="U30" s="371"/>
      <c r="V30" s="372"/>
      <c r="W30" s="373" t="s">
        <v>129</v>
      </c>
      <c r="X30" s="374"/>
      <c r="Y30" s="374"/>
      <c r="Z30" s="374"/>
      <c r="AA30" s="374"/>
      <c r="AB30" s="374"/>
      <c r="AC30" s="374"/>
      <c r="AD30" s="374"/>
      <c r="AE30" s="374"/>
      <c r="AF30" s="374"/>
      <c r="AG30" s="375"/>
      <c r="AH30" s="376">
        <v>99.6</v>
      </c>
      <c r="AI30" s="377"/>
      <c r="AJ30" s="377"/>
      <c r="AK30" s="377"/>
      <c r="AL30" s="377"/>
      <c r="AM30" s="377"/>
      <c r="AN30" s="377"/>
      <c r="AO30" s="377"/>
      <c r="AP30" s="377"/>
      <c r="AQ30" s="377"/>
      <c r="AR30" s="377"/>
      <c r="AS30" s="377"/>
      <c r="AT30" s="377"/>
      <c r="AU30" s="377"/>
      <c r="AV30" s="377"/>
      <c r="AW30" s="377"/>
      <c r="AX30" s="378"/>
      <c r="AY30" s="401"/>
      <c r="AZ30" s="402"/>
      <c r="BA30" s="402"/>
      <c r="BB30" s="403"/>
      <c r="BC30" s="379" t="s">
        <v>130</v>
      </c>
      <c r="BD30" s="380"/>
      <c r="BE30" s="380"/>
      <c r="BF30" s="380"/>
      <c r="BG30" s="380"/>
      <c r="BH30" s="380"/>
      <c r="BI30" s="380"/>
      <c r="BJ30" s="380"/>
      <c r="BK30" s="380"/>
      <c r="BL30" s="380"/>
      <c r="BM30" s="381"/>
      <c r="BN30" s="415">
        <v>1177999</v>
      </c>
      <c r="BO30" s="416"/>
      <c r="BP30" s="416"/>
      <c r="BQ30" s="416"/>
      <c r="BR30" s="416"/>
      <c r="BS30" s="416"/>
      <c r="BT30" s="416"/>
      <c r="BU30" s="417"/>
      <c r="BV30" s="415">
        <v>1055910</v>
      </c>
      <c r="BW30" s="416"/>
      <c r="BX30" s="416"/>
      <c r="BY30" s="416"/>
      <c r="BZ30" s="416"/>
      <c r="CA30" s="416"/>
      <c r="CB30" s="416"/>
      <c r="CC30" s="417"/>
      <c r="CD30" s="59"/>
      <c r="CE30" s="60"/>
      <c r="CF30" s="60"/>
      <c r="CG30" s="60"/>
      <c r="CH30" s="60"/>
      <c r="CI30" s="60"/>
      <c r="CJ30" s="60"/>
      <c r="CK30" s="60"/>
      <c r="CL30" s="60"/>
      <c r="CM30" s="60"/>
      <c r="CN30" s="60"/>
      <c r="CO30" s="60"/>
      <c r="CP30" s="60"/>
      <c r="CQ30" s="60"/>
      <c r="CR30" s="60"/>
      <c r="CS30" s="61"/>
      <c r="CT30" s="62"/>
      <c r="CU30" s="63"/>
      <c r="CV30" s="63"/>
      <c r="CW30" s="63"/>
      <c r="CX30" s="63"/>
      <c r="CY30" s="63"/>
      <c r="CZ30" s="63"/>
      <c r="DA30" s="64"/>
      <c r="DB30" s="62"/>
      <c r="DC30" s="63"/>
      <c r="DD30" s="63"/>
      <c r="DE30" s="63"/>
      <c r="DF30" s="63"/>
      <c r="DG30" s="63"/>
      <c r="DH30" s="63"/>
      <c r="DI30" s="64"/>
      <c r="DJ30" s="41"/>
      <c r="DK30" s="41"/>
      <c r="DL30" s="41"/>
      <c r="DM30" s="41"/>
      <c r="DN30" s="41"/>
      <c r="DO30" s="41"/>
    </row>
    <row r="31" spans="1:119" ht="13.5" customHeight="1" x14ac:dyDescent="0.15">
      <c r="A31" s="42"/>
      <c r="B31" s="65"/>
      <c r="C31" s="66"/>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66"/>
      <c r="AN31" s="66"/>
      <c r="AO31" s="66"/>
      <c r="AP31" s="66"/>
      <c r="AQ31" s="66"/>
      <c r="AR31" s="66"/>
      <c r="AS31" s="66"/>
      <c r="AT31" s="66"/>
      <c r="AU31" s="66"/>
      <c r="AV31" s="66"/>
      <c r="AW31" s="66"/>
      <c r="AX31" s="66"/>
      <c r="AY31" s="66"/>
      <c r="AZ31" s="66"/>
      <c r="BA31" s="66"/>
      <c r="BB31" s="66"/>
      <c r="BC31" s="66"/>
      <c r="BD31" s="66"/>
      <c r="BE31" s="66"/>
      <c r="BF31" s="66"/>
      <c r="BG31" s="66"/>
      <c r="BH31" s="66"/>
      <c r="BI31" s="66"/>
      <c r="BJ31" s="66"/>
      <c r="BK31" s="66"/>
      <c r="BL31" s="66"/>
      <c r="BM31" s="66"/>
      <c r="BN31" s="66"/>
      <c r="BO31" s="66"/>
      <c r="BP31" s="66"/>
      <c r="BQ31" s="66"/>
      <c r="BR31" s="66"/>
      <c r="BS31" s="66"/>
      <c r="BT31" s="66"/>
      <c r="BU31" s="66"/>
      <c r="BV31" s="66"/>
      <c r="BW31" s="66"/>
      <c r="BX31" s="66"/>
      <c r="BY31" s="66"/>
      <c r="BZ31" s="66"/>
      <c r="CA31" s="66"/>
      <c r="CB31" s="66"/>
      <c r="CC31" s="66"/>
      <c r="CD31" s="66"/>
      <c r="CE31" s="66"/>
      <c r="CF31" s="66"/>
      <c r="CG31" s="66"/>
      <c r="CH31" s="66"/>
      <c r="CI31" s="66"/>
      <c r="CJ31" s="66"/>
      <c r="CK31" s="66"/>
      <c r="CL31" s="66"/>
      <c r="CM31" s="66"/>
      <c r="CN31" s="66"/>
      <c r="CO31" s="66"/>
      <c r="CP31" s="66"/>
      <c r="CQ31" s="66"/>
      <c r="CR31" s="66"/>
      <c r="CS31" s="66"/>
      <c r="CT31" s="66"/>
      <c r="CU31" s="66"/>
      <c r="CV31" s="66"/>
      <c r="CW31" s="66"/>
      <c r="CX31" s="66"/>
      <c r="CY31" s="66"/>
      <c r="CZ31" s="66"/>
      <c r="DA31" s="66"/>
      <c r="DB31" s="66"/>
      <c r="DC31" s="66"/>
      <c r="DD31" s="66"/>
      <c r="DE31" s="66"/>
      <c r="DF31" s="66"/>
      <c r="DG31" s="66"/>
      <c r="DH31" s="66"/>
      <c r="DI31" s="67"/>
      <c r="DJ31" s="41"/>
      <c r="DK31" s="41"/>
      <c r="DL31" s="41"/>
      <c r="DM31" s="41"/>
      <c r="DN31" s="41"/>
      <c r="DO31" s="41"/>
    </row>
    <row r="32" spans="1:119" ht="13.5" customHeight="1" x14ac:dyDescent="0.15">
      <c r="A32" s="42"/>
      <c r="B32" s="68"/>
      <c r="C32" s="69" t="s">
        <v>131</v>
      </c>
      <c r="D32" s="69"/>
      <c r="E32" s="69"/>
      <c r="F32" s="66"/>
      <c r="G32" s="66"/>
      <c r="H32" s="66"/>
      <c r="I32" s="66"/>
      <c r="J32" s="66"/>
      <c r="K32" s="66"/>
      <c r="L32" s="66"/>
      <c r="M32" s="66"/>
      <c r="N32" s="66"/>
      <c r="O32" s="66"/>
      <c r="P32" s="66"/>
      <c r="Q32" s="66"/>
      <c r="R32" s="66"/>
      <c r="S32" s="66"/>
      <c r="T32" s="66"/>
      <c r="U32" s="66" t="s">
        <v>132</v>
      </c>
      <c r="V32" s="66"/>
      <c r="W32" s="66"/>
      <c r="X32" s="66"/>
      <c r="Y32" s="66"/>
      <c r="Z32" s="66"/>
      <c r="AA32" s="66"/>
      <c r="AB32" s="66"/>
      <c r="AC32" s="66"/>
      <c r="AD32" s="66"/>
      <c r="AE32" s="66"/>
      <c r="AF32" s="66"/>
      <c r="AG32" s="66"/>
      <c r="AH32" s="66"/>
      <c r="AI32" s="66"/>
      <c r="AJ32" s="66"/>
      <c r="AK32" s="66"/>
      <c r="AL32" s="66"/>
      <c r="AM32" s="70" t="s">
        <v>133</v>
      </c>
      <c r="AN32" s="66"/>
      <c r="AO32" s="66"/>
      <c r="AP32" s="66"/>
      <c r="AQ32" s="66"/>
      <c r="AR32" s="66"/>
      <c r="AS32" s="70"/>
      <c r="AT32" s="70"/>
      <c r="AU32" s="70"/>
      <c r="AV32" s="70"/>
      <c r="AW32" s="70"/>
      <c r="AX32" s="70"/>
      <c r="AY32" s="70"/>
      <c r="AZ32" s="70"/>
      <c r="BA32" s="70"/>
      <c r="BB32" s="66"/>
      <c r="BC32" s="70"/>
      <c r="BD32" s="66"/>
      <c r="BE32" s="70" t="s">
        <v>134</v>
      </c>
      <c r="BF32" s="66"/>
      <c r="BG32" s="66"/>
      <c r="BH32" s="66"/>
      <c r="BI32" s="66"/>
      <c r="BJ32" s="70"/>
      <c r="BK32" s="70"/>
      <c r="BL32" s="70"/>
      <c r="BM32" s="70"/>
      <c r="BN32" s="70"/>
      <c r="BO32" s="70"/>
      <c r="BP32" s="70"/>
      <c r="BQ32" s="70"/>
      <c r="BR32" s="66"/>
      <c r="BS32" s="66"/>
      <c r="BT32" s="66"/>
      <c r="BU32" s="66"/>
      <c r="BV32" s="66"/>
      <c r="BW32" s="66" t="s">
        <v>135</v>
      </c>
      <c r="BX32" s="66"/>
      <c r="BY32" s="66"/>
      <c r="BZ32" s="66"/>
      <c r="CA32" s="66"/>
      <c r="CB32" s="70"/>
      <c r="CC32" s="70"/>
      <c r="CD32" s="70"/>
      <c r="CE32" s="70"/>
      <c r="CF32" s="70"/>
      <c r="CG32" s="70"/>
      <c r="CH32" s="70"/>
      <c r="CI32" s="70"/>
      <c r="CJ32" s="70"/>
      <c r="CK32" s="70"/>
      <c r="CL32" s="70"/>
      <c r="CM32" s="70"/>
      <c r="CN32" s="70"/>
      <c r="CO32" s="70" t="s">
        <v>136</v>
      </c>
      <c r="CP32" s="70"/>
      <c r="CQ32" s="70"/>
      <c r="CR32" s="70"/>
      <c r="CS32" s="70"/>
      <c r="CT32" s="70"/>
      <c r="CU32" s="70"/>
      <c r="CV32" s="70"/>
      <c r="CW32" s="70"/>
      <c r="CX32" s="70"/>
      <c r="CY32" s="70"/>
      <c r="CZ32" s="70"/>
      <c r="DA32" s="70"/>
      <c r="DB32" s="70"/>
      <c r="DC32" s="70"/>
      <c r="DD32" s="70"/>
      <c r="DE32" s="70"/>
      <c r="DF32" s="70"/>
      <c r="DG32" s="70"/>
      <c r="DH32" s="70"/>
      <c r="DI32" s="67"/>
      <c r="DJ32" s="41"/>
      <c r="DK32" s="41"/>
      <c r="DL32" s="41"/>
      <c r="DM32" s="41"/>
      <c r="DN32" s="41"/>
      <c r="DO32" s="41"/>
    </row>
    <row r="33" spans="1:119" ht="13.5" customHeight="1" x14ac:dyDescent="0.15">
      <c r="A33" s="42"/>
      <c r="B33" s="68"/>
      <c r="C33" s="366" t="s">
        <v>137</v>
      </c>
      <c r="D33" s="366"/>
      <c r="E33" s="365" t="s">
        <v>138</v>
      </c>
      <c r="F33" s="365"/>
      <c r="G33" s="365"/>
      <c r="H33" s="365"/>
      <c r="I33" s="365"/>
      <c r="J33" s="365"/>
      <c r="K33" s="365"/>
      <c r="L33" s="365"/>
      <c r="M33" s="365"/>
      <c r="N33" s="365"/>
      <c r="O33" s="365"/>
      <c r="P33" s="365"/>
      <c r="Q33" s="365"/>
      <c r="R33" s="365"/>
      <c r="S33" s="365"/>
      <c r="T33" s="71"/>
      <c r="U33" s="366" t="s">
        <v>137</v>
      </c>
      <c r="V33" s="366"/>
      <c r="W33" s="365" t="s">
        <v>138</v>
      </c>
      <c r="X33" s="365"/>
      <c r="Y33" s="365"/>
      <c r="Z33" s="365"/>
      <c r="AA33" s="365"/>
      <c r="AB33" s="365"/>
      <c r="AC33" s="365"/>
      <c r="AD33" s="365"/>
      <c r="AE33" s="365"/>
      <c r="AF33" s="365"/>
      <c r="AG33" s="365"/>
      <c r="AH33" s="365"/>
      <c r="AI33" s="365"/>
      <c r="AJ33" s="365"/>
      <c r="AK33" s="365"/>
      <c r="AL33" s="71"/>
      <c r="AM33" s="366" t="s">
        <v>137</v>
      </c>
      <c r="AN33" s="366"/>
      <c r="AO33" s="365" t="s">
        <v>138</v>
      </c>
      <c r="AP33" s="365"/>
      <c r="AQ33" s="365"/>
      <c r="AR33" s="365"/>
      <c r="AS33" s="365"/>
      <c r="AT33" s="365"/>
      <c r="AU33" s="365"/>
      <c r="AV33" s="365"/>
      <c r="AW33" s="365"/>
      <c r="AX33" s="365"/>
      <c r="AY33" s="365"/>
      <c r="AZ33" s="365"/>
      <c r="BA33" s="365"/>
      <c r="BB33" s="365"/>
      <c r="BC33" s="365"/>
      <c r="BD33" s="72"/>
      <c r="BE33" s="365" t="s">
        <v>139</v>
      </c>
      <c r="BF33" s="365"/>
      <c r="BG33" s="365" t="s">
        <v>140</v>
      </c>
      <c r="BH33" s="365"/>
      <c r="BI33" s="365"/>
      <c r="BJ33" s="365"/>
      <c r="BK33" s="365"/>
      <c r="BL33" s="365"/>
      <c r="BM33" s="365"/>
      <c r="BN33" s="365"/>
      <c r="BO33" s="365"/>
      <c r="BP33" s="365"/>
      <c r="BQ33" s="365"/>
      <c r="BR33" s="365"/>
      <c r="BS33" s="365"/>
      <c r="BT33" s="365"/>
      <c r="BU33" s="365"/>
      <c r="BV33" s="72"/>
      <c r="BW33" s="366" t="s">
        <v>139</v>
      </c>
      <c r="BX33" s="366"/>
      <c r="BY33" s="365" t="s">
        <v>141</v>
      </c>
      <c r="BZ33" s="365"/>
      <c r="CA33" s="365"/>
      <c r="CB33" s="365"/>
      <c r="CC33" s="365"/>
      <c r="CD33" s="365"/>
      <c r="CE33" s="365"/>
      <c r="CF33" s="365"/>
      <c r="CG33" s="365"/>
      <c r="CH33" s="365"/>
      <c r="CI33" s="365"/>
      <c r="CJ33" s="365"/>
      <c r="CK33" s="365"/>
      <c r="CL33" s="365"/>
      <c r="CM33" s="365"/>
      <c r="CN33" s="71"/>
      <c r="CO33" s="366" t="s">
        <v>137</v>
      </c>
      <c r="CP33" s="366"/>
      <c r="CQ33" s="365" t="s">
        <v>142</v>
      </c>
      <c r="CR33" s="365"/>
      <c r="CS33" s="365"/>
      <c r="CT33" s="365"/>
      <c r="CU33" s="365"/>
      <c r="CV33" s="365"/>
      <c r="CW33" s="365"/>
      <c r="CX33" s="365"/>
      <c r="CY33" s="365"/>
      <c r="CZ33" s="365"/>
      <c r="DA33" s="365"/>
      <c r="DB33" s="365"/>
      <c r="DC33" s="365"/>
      <c r="DD33" s="365"/>
      <c r="DE33" s="365"/>
      <c r="DF33" s="71"/>
      <c r="DG33" s="364" t="s">
        <v>143</v>
      </c>
      <c r="DH33" s="364"/>
      <c r="DI33" s="73"/>
      <c r="DJ33" s="41"/>
      <c r="DK33" s="41"/>
      <c r="DL33" s="41"/>
      <c r="DM33" s="41"/>
      <c r="DN33" s="41"/>
      <c r="DO33" s="41"/>
    </row>
    <row r="34" spans="1:119" ht="32.25" customHeight="1" x14ac:dyDescent="0.15">
      <c r="A34" s="42"/>
      <c r="B34" s="68"/>
      <c r="C34" s="362">
        <f>IF(E34="","",1)</f>
        <v>1</v>
      </c>
      <c r="D34" s="362"/>
      <c r="E34" s="363" t="str">
        <f>IF('各会計、関係団体の財政状況及び健全化判断比率'!B7="","",'各会計、関係団体の財政状況及び健全化判断比率'!B7)</f>
        <v>一般会計</v>
      </c>
      <c r="F34" s="363"/>
      <c r="G34" s="363"/>
      <c r="H34" s="363"/>
      <c r="I34" s="363"/>
      <c r="J34" s="363"/>
      <c r="K34" s="363"/>
      <c r="L34" s="363"/>
      <c r="M34" s="363"/>
      <c r="N34" s="363"/>
      <c r="O34" s="363"/>
      <c r="P34" s="363"/>
      <c r="Q34" s="363"/>
      <c r="R34" s="363"/>
      <c r="S34" s="363"/>
      <c r="T34" s="69"/>
      <c r="U34" s="362">
        <f>IF(W34="","",MAX(C34:D43)+1)</f>
        <v>2</v>
      </c>
      <c r="V34" s="362"/>
      <c r="W34" s="363" t="str">
        <f>IF('各会計、関係団体の財政状況及び健全化判断比率'!B28="","",'各会計、関係団体の財政状況及び健全化判断比率'!B28)</f>
        <v>国民健康保険事業特別会計</v>
      </c>
      <c r="X34" s="363"/>
      <c r="Y34" s="363"/>
      <c r="Z34" s="363"/>
      <c r="AA34" s="363"/>
      <c r="AB34" s="363"/>
      <c r="AC34" s="363"/>
      <c r="AD34" s="363"/>
      <c r="AE34" s="363"/>
      <c r="AF34" s="363"/>
      <c r="AG34" s="363"/>
      <c r="AH34" s="363"/>
      <c r="AI34" s="363"/>
      <c r="AJ34" s="363"/>
      <c r="AK34" s="363"/>
      <c r="AL34" s="69"/>
      <c r="AM34" s="362">
        <f>IF(AO34="","",MAX(C34:D43,U34:V43)+1)</f>
        <v>6</v>
      </c>
      <c r="AN34" s="362"/>
      <c r="AO34" s="363" t="str">
        <f>IF('各会計、関係団体の財政状況及び健全化判断比率'!B32="","",'各会計、関係団体の財政状況及び健全化判断比率'!B32)</f>
        <v>水道事業会計</v>
      </c>
      <c r="AP34" s="363"/>
      <c r="AQ34" s="363"/>
      <c r="AR34" s="363"/>
      <c r="AS34" s="363"/>
      <c r="AT34" s="363"/>
      <c r="AU34" s="363"/>
      <c r="AV34" s="363"/>
      <c r="AW34" s="363"/>
      <c r="AX34" s="363"/>
      <c r="AY34" s="363"/>
      <c r="AZ34" s="363"/>
      <c r="BA34" s="363"/>
      <c r="BB34" s="363"/>
      <c r="BC34" s="363"/>
      <c r="BD34" s="69"/>
      <c r="BE34" s="362">
        <f>IF(BG34="","",MAX(C34:D43,U34:V43,AM34:AN43)+1)</f>
        <v>7</v>
      </c>
      <c r="BF34" s="362"/>
      <c r="BG34" s="363" t="str">
        <f>IF('各会計、関係団体の財政状況及び健全化判断比率'!B33="","",'各会計、関係団体の財政状況及び健全化判断比率'!B33)</f>
        <v>営農飲雑用水事業特別会計</v>
      </c>
      <c r="BH34" s="363"/>
      <c r="BI34" s="363"/>
      <c r="BJ34" s="363"/>
      <c r="BK34" s="363"/>
      <c r="BL34" s="363"/>
      <c r="BM34" s="363"/>
      <c r="BN34" s="363"/>
      <c r="BO34" s="363"/>
      <c r="BP34" s="363"/>
      <c r="BQ34" s="363"/>
      <c r="BR34" s="363"/>
      <c r="BS34" s="363"/>
      <c r="BT34" s="363"/>
      <c r="BU34" s="363"/>
      <c r="BV34" s="69"/>
      <c r="BW34" s="362">
        <f>IF(BY34="","",MAX(C34:D43,U34:V43,AM34:AN43,BE34:BF43)+1)</f>
        <v>10</v>
      </c>
      <c r="BX34" s="362"/>
      <c r="BY34" s="363" t="str">
        <f>IF('各会計、関係団体の財政状況及び健全化判断比率'!B68="","",'各会計、関係団体の財政状況及び健全化判断比率'!B68)</f>
        <v>山形県消防補償等組合</v>
      </c>
      <c r="BZ34" s="363"/>
      <c r="CA34" s="363"/>
      <c r="CB34" s="363"/>
      <c r="CC34" s="363"/>
      <c r="CD34" s="363"/>
      <c r="CE34" s="363"/>
      <c r="CF34" s="363"/>
      <c r="CG34" s="363"/>
      <c r="CH34" s="363"/>
      <c r="CI34" s="363"/>
      <c r="CJ34" s="363"/>
      <c r="CK34" s="363"/>
      <c r="CL34" s="363"/>
      <c r="CM34" s="363"/>
      <c r="CN34" s="69"/>
      <c r="CO34" s="362">
        <f>IF(CQ34="","",MAX(C34:D43,U34:V43,AM34:AN43,BE34:BF43,BW34:BX43)+1)</f>
        <v>16</v>
      </c>
      <c r="CP34" s="362"/>
      <c r="CQ34" s="363" t="str">
        <f>IF('各会計、関係団体の財政状況及び健全化判断比率'!BS7="","",'各会計、関係団体の財政状況及び健全化判断比率'!BS7)</f>
        <v>新庄市体育協会</v>
      </c>
      <c r="CR34" s="363"/>
      <c r="CS34" s="363"/>
      <c r="CT34" s="363"/>
      <c r="CU34" s="363"/>
      <c r="CV34" s="363"/>
      <c r="CW34" s="363"/>
      <c r="CX34" s="363"/>
      <c r="CY34" s="363"/>
      <c r="CZ34" s="363"/>
      <c r="DA34" s="363"/>
      <c r="DB34" s="363"/>
      <c r="DC34" s="363"/>
      <c r="DD34" s="363"/>
      <c r="DE34" s="363"/>
      <c r="DF34" s="66"/>
      <c r="DG34" s="361" t="str">
        <f>IF('各会計、関係団体の財政状況及び健全化判断比率'!BR7="","",'各会計、関係団体の財政状況及び健全化判断比率'!BR7)</f>
        <v/>
      </c>
      <c r="DH34" s="361"/>
      <c r="DI34" s="73"/>
      <c r="DJ34" s="41"/>
      <c r="DK34" s="41"/>
      <c r="DL34" s="41"/>
      <c r="DM34" s="41"/>
      <c r="DN34" s="41"/>
      <c r="DO34" s="41"/>
    </row>
    <row r="35" spans="1:119" ht="32.25" customHeight="1" x14ac:dyDescent="0.15">
      <c r="A35" s="42"/>
      <c r="B35" s="68"/>
      <c r="C35" s="362" t="str">
        <f>IF(E35="","",C34+1)</f>
        <v/>
      </c>
      <c r="D35" s="362"/>
      <c r="E35" s="363" t="str">
        <f>IF('各会計、関係団体の財政状況及び健全化判断比率'!B8="","",'各会計、関係団体の財政状況及び健全化判断比率'!B8)</f>
        <v/>
      </c>
      <c r="F35" s="363"/>
      <c r="G35" s="363"/>
      <c r="H35" s="363"/>
      <c r="I35" s="363"/>
      <c r="J35" s="363"/>
      <c r="K35" s="363"/>
      <c r="L35" s="363"/>
      <c r="M35" s="363"/>
      <c r="N35" s="363"/>
      <c r="O35" s="363"/>
      <c r="P35" s="363"/>
      <c r="Q35" s="363"/>
      <c r="R35" s="363"/>
      <c r="S35" s="363"/>
      <c r="T35" s="69"/>
      <c r="U35" s="362">
        <f>IF(W35="","",U34+1)</f>
        <v>3</v>
      </c>
      <c r="V35" s="362"/>
      <c r="W35" s="363" t="str">
        <f>IF('各会計、関係団体の財政状況及び健全化判断比率'!B29="","",'各会計、関係団体の財政状況及び健全化判断比率'!B29)</f>
        <v>介護保険事業特別会計</v>
      </c>
      <c r="X35" s="363"/>
      <c r="Y35" s="363"/>
      <c r="Z35" s="363"/>
      <c r="AA35" s="363"/>
      <c r="AB35" s="363"/>
      <c r="AC35" s="363"/>
      <c r="AD35" s="363"/>
      <c r="AE35" s="363"/>
      <c r="AF35" s="363"/>
      <c r="AG35" s="363"/>
      <c r="AH35" s="363"/>
      <c r="AI35" s="363"/>
      <c r="AJ35" s="363"/>
      <c r="AK35" s="363"/>
      <c r="AL35" s="69"/>
      <c r="AM35" s="362" t="str">
        <f t="shared" ref="AM35:AM43" si="0">IF(AO35="","",AM34+1)</f>
        <v/>
      </c>
      <c r="AN35" s="362"/>
      <c r="AO35" s="363"/>
      <c r="AP35" s="363"/>
      <c r="AQ35" s="363"/>
      <c r="AR35" s="363"/>
      <c r="AS35" s="363"/>
      <c r="AT35" s="363"/>
      <c r="AU35" s="363"/>
      <c r="AV35" s="363"/>
      <c r="AW35" s="363"/>
      <c r="AX35" s="363"/>
      <c r="AY35" s="363"/>
      <c r="AZ35" s="363"/>
      <c r="BA35" s="363"/>
      <c r="BB35" s="363"/>
      <c r="BC35" s="363"/>
      <c r="BD35" s="69"/>
      <c r="BE35" s="362">
        <f t="shared" ref="BE35:BE43" si="1">IF(BG35="","",BE34+1)</f>
        <v>8</v>
      </c>
      <c r="BF35" s="362"/>
      <c r="BG35" s="363" t="str">
        <f>IF('各会計、関係団体の財政状況及び健全化判断比率'!B34="","",'各会計、関係団体の財政状況及び健全化判断比率'!B34)</f>
        <v>公共下水道事業特別会計</v>
      </c>
      <c r="BH35" s="363"/>
      <c r="BI35" s="363"/>
      <c r="BJ35" s="363"/>
      <c r="BK35" s="363"/>
      <c r="BL35" s="363"/>
      <c r="BM35" s="363"/>
      <c r="BN35" s="363"/>
      <c r="BO35" s="363"/>
      <c r="BP35" s="363"/>
      <c r="BQ35" s="363"/>
      <c r="BR35" s="363"/>
      <c r="BS35" s="363"/>
      <c r="BT35" s="363"/>
      <c r="BU35" s="363"/>
      <c r="BV35" s="69"/>
      <c r="BW35" s="362">
        <f t="shared" ref="BW35:BW43" si="2">IF(BY35="","",BW34+1)</f>
        <v>11</v>
      </c>
      <c r="BX35" s="362"/>
      <c r="BY35" s="363" t="str">
        <f>IF('各会計、関係団体の財政状況及び健全化判断比率'!B69="","",'各会計、関係団体の財政状況及び健全化判断比率'!B69)</f>
        <v>山形県自治会館管理組合</v>
      </c>
      <c r="BZ35" s="363"/>
      <c r="CA35" s="363"/>
      <c r="CB35" s="363"/>
      <c r="CC35" s="363"/>
      <c r="CD35" s="363"/>
      <c r="CE35" s="363"/>
      <c r="CF35" s="363"/>
      <c r="CG35" s="363"/>
      <c r="CH35" s="363"/>
      <c r="CI35" s="363"/>
      <c r="CJ35" s="363"/>
      <c r="CK35" s="363"/>
      <c r="CL35" s="363"/>
      <c r="CM35" s="363"/>
      <c r="CN35" s="69"/>
      <c r="CO35" s="362">
        <f t="shared" ref="CO35:CO43" si="3">IF(CQ35="","",CO34+1)</f>
        <v>17</v>
      </c>
      <c r="CP35" s="362"/>
      <c r="CQ35" s="363" t="str">
        <f>IF('各会計、関係団体の財政状況及び健全化判断比率'!BS8="","",'各会計、関係団体の財政状況及び健全化判断比率'!BS8)</f>
        <v>新庄卸売流通センター</v>
      </c>
      <c r="CR35" s="363"/>
      <c r="CS35" s="363"/>
      <c r="CT35" s="363"/>
      <c r="CU35" s="363"/>
      <c r="CV35" s="363"/>
      <c r="CW35" s="363"/>
      <c r="CX35" s="363"/>
      <c r="CY35" s="363"/>
      <c r="CZ35" s="363"/>
      <c r="DA35" s="363"/>
      <c r="DB35" s="363"/>
      <c r="DC35" s="363"/>
      <c r="DD35" s="363"/>
      <c r="DE35" s="363"/>
      <c r="DF35" s="66"/>
      <c r="DG35" s="361" t="str">
        <f>IF('各会計、関係団体の財政状況及び健全化判断比率'!BR8="","",'各会計、関係団体の財政状況及び健全化判断比率'!BR8)</f>
        <v/>
      </c>
      <c r="DH35" s="361"/>
      <c r="DI35" s="73"/>
      <c r="DJ35" s="41"/>
      <c r="DK35" s="41"/>
      <c r="DL35" s="41"/>
      <c r="DM35" s="41"/>
      <c r="DN35" s="41"/>
      <c r="DO35" s="41"/>
    </row>
    <row r="36" spans="1:119" ht="32.25" customHeight="1" x14ac:dyDescent="0.15">
      <c r="A36" s="42"/>
      <c r="B36" s="68"/>
      <c r="C36" s="362" t="str">
        <f>IF(E36="","",C35+1)</f>
        <v/>
      </c>
      <c r="D36" s="362"/>
      <c r="E36" s="363" t="str">
        <f>IF('各会計、関係団体の財政状況及び健全化判断比率'!B9="","",'各会計、関係団体の財政状況及び健全化判断比率'!B9)</f>
        <v/>
      </c>
      <c r="F36" s="363"/>
      <c r="G36" s="363"/>
      <c r="H36" s="363"/>
      <c r="I36" s="363"/>
      <c r="J36" s="363"/>
      <c r="K36" s="363"/>
      <c r="L36" s="363"/>
      <c r="M36" s="363"/>
      <c r="N36" s="363"/>
      <c r="O36" s="363"/>
      <c r="P36" s="363"/>
      <c r="Q36" s="363"/>
      <c r="R36" s="363"/>
      <c r="S36" s="363"/>
      <c r="T36" s="69"/>
      <c r="U36" s="362">
        <f t="shared" ref="U36:U43" si="4">IF(W36="","",U35+1)</f>
        <v>4</v>
      </c>
      <c r="V36" s="362"/>
      <c r="W36" s="363" t="str">
        <f>IF('各会計、関係団体の財政状況及び健全化判断比率'!B30="","",'各会計、関係団体の財政状況及び健全化判断比率'!B30)</f>
        <v>後期高齢者医療事業特別会計</v>
      </c>
      <c r="X36" s="363"/>
      <c r="Y36" s="363"/>
      <c r="Z36" s="363"/>
      <c r="AA36" s="363"/>
      <c r="AB36" s="363"/>
      <c r="AC36" s="363"/>
      <c r="AD36" s="363"/>
      <c r="AE36" s="363"/>
      <c r="AF36" s="363"/>
      <c r="AG36" s="363"/>
      <c r="AH36" s="363"/>
      <c r="AI36" s="363"/>
      <c r="AJ36" s="363"/>
      <c r="AK36" s="363"/>
      <c r="AL36" s="69"/>
      <c r="AM36" s="362" t="str">
        <f t="shared" si="0"/>
        <v/>
      </c>
      <c r="AN36" s="362"/>
      <c r="AO36" s="363"/>
      <c r="AP36" s="363"/>
      <c r="AQ36" s="363"/>
      <c r="AR36" s="363"/>
      <c r="AS36" s="363"/>
      <c r="AT36" s="363"/>
      <c r="AU36" s="363"/>
      <c r="AV36" s="363"/>
      <c r="AW36" s="363"/>
      <c r="AX36" s="363"/>
      <c r="AY36" s="363"/>
      <c r="AZ36" s="363"/>
      <c r="BA36" s="363"/>
      <c r="BB36" s="363"/>
      <c r="BC36" s="363"/>
      <c r="BD36" s="69"/>
      <c r="BE36" s="362">
        <f t="shared" si="1"/>
        <v>9</v>
      </c>
      <c r="BF36" s="362"/>
      <c r="BG36" s="363" t="str">
        <f>IF('各会計、関係団体の財政状況及び健全化判断比率'!B35="","",'各会計、関係団体の財政状況及び健全化判断比率'!B35)</f>
        <v>農業集落排水事業特別会計</v>
      </c>
      <c r="BH36" s="363"/>
      <c r="BI36" s="363"/>
      <c r="BJ36" s="363"/>
      <c r="BK36" s="363"/>
      <c r="BL36" s="363"/>
      <c r="BM36" s="363"/>
      <c r="BN36" s="363"/>
      <c r="BO36" s="363"/>
      <c r="BP36" s="363"/>
      <c r="BQ36" s="363"/>
      <c r="BR36" s="363"/>
      <c r="BS36" s="363"/>
      <c r="BT36" s="363"/>
      <c r="BU36" s="363"/>
      <c r="BV36" s="69"/>
      <c r="BW36" s="362">
        <f t="shared" si="2"/>
        <v>12</v>
      </c>
      <c r="BX36" s="362"/>
      <c r="BY36" s="363" t="str">
        <f>IF('各会計、関係団体の財政状況及び健全化判断比率'!B70="","",'各会計、関係団体の財政状況及び健全化判断比率'!B70)</f>
        <v>山形県市町村職員退職手当組合</v>
      </c>
      <c r="BZ36" s="363"/>
      <c r="CA36" s="363"/>
      <c r="CB36" s="363"/>
      <c r="CC36" s="363"/>
      <c r="CD36" s="363"/>
      <c r="CE36" s="363"/>
      <c r="CF36" s="363"/>
      <c r="CG36" s="363"/>
      <c r="CH36" s="363"/>
      <c r="CI36" s="363"/>
      <c r="CJ36" s="363"/>
      <c r="CK36" s="363"/>
      <c r="CL36" s="363"/>
      <c r="CM36" s="363"/>
      <c r="CN36" s="69"/>
      <c r="CO36" s="362">
        <f t="shared" si="3"/>
        <v>18</v>
      </c>
      <c r="CP36" s="362"/>
      <c r="CQ36" s="363" t="str">
        <f>IF('各会計、関係団体の財政状況及び健全化判断比率'!BS9="","",'各会計、関係団体の財政状況及び健全化判断比率'!BS9)</f>
        <v>新庄ティー・シー・エム</v>
      </c>
      <c r="CR36" s="363"/>
      <c r="CS36" s="363"/>
      <c r="CT36" s="363"/>
      <c r="CU36" s="363"/>
      <c r="CV36" s="363"/>
      <c r="CW36" s="363"/>
      <c r="CX36" s="363"/>
      <c r="CY36" s="363"/>
      <c r="CZ36" s="363"/>
      <c r="DA36" s="363"/>
      <c r="DB36" s="363"/>
      <c r="DC36" s="363"/>
      <c r="DD36" s="363"/>
      <c r="DE36" s="363"/>
      <c r="DF36" s="66"/>
      <c r="DG36" s="361" t="str">
        <f>IF('各会計、関係団体の財政状況及び健全化判断比率'!BR9="","",'各会計、関係団体の財政状況及び健全化判断比率'!BR9)</f>
        <v/>
      </c>
      <c r="DH36" s="361"/>
      <c r="DI36" s="73"/>
      <c r="DJ36" s="41"/>
      <c r="DK36" s="41"/>
      <c r="DL36" s="41"/>
      <c r="DM36" s="41"/>
      <c r="DN36" s="41"/>
      <c r="DO36" s="41"/>
    </row>
    <row r="37" spans="1:119" ht="32.25" customHeight="1" x14ac:dyDescent="0.15">
      <c r="A37" s="42"/>
      <c r="B37" s="68"/>
      <c r="C37" s="362" t="str">
        <f>IF(E37="","",C36+1)</f>
        <v/>
      </c>
      <c r="D37" s="362"/>
      <c r="E37" s="363" t="str">
        <f>IF('各会計、関係団体の財政状況及び健全化判断比率'!B10="","",'各会計、関係団体の財政状況及び健全化判断比率'!B10)</f>
        <v/>
      </c>
      <c r="F37" s="363"/>
      <c r="G37" s="363"/>
      <c r="H37" s="363"/>
      <c r="I37" s="363"/>
      <c r="J37" s="363"/>
      <c r="K37" s="363"/>
      <c r="L37" s="363"/>
      <c r="M37" s="363"/>
      <c r="N37" s="363"/>
      <c r="O37" s="363"/>
      <c r="P37" s="363"/>
      <c r="Q37" s="363"/>
      <c r="R37" s="363"/>
      <c r="S37" s="363"/>
      <c r="T37" s="69"/>
      <c r="U37" s="362">
        <f t="shared" si="4"/>
        <v>5</v>
      </c>
      <c r="V37" s="362"/>
      <c r="W37" s="363" t="str">
        <f>IF('各会計、関係団体の財政状況及び健全化判断比率'!B31="","",'各会計、関係団体の財政状況及び健全化判断比率'!B31)</f>
        <v>交通災害共済事業特別会計</v>
      </c>
      <c r="X37" s="363"/>
      <c r="Y37" s="363"/>
      <c r="Z37" s="363"/>
      <c r="AA37" s="363"/>
      <c r="AB37" s="363"/>
      <c r="AC37" s="363"/>
      <c r="AD37" s="363"/>
      <c r="AE37" s="363"/>
      <c r="AF37" s="363"/>
      <c r="AG37" s="363"/>
      <c r="AH37" s="363"/>
      <c r="AI37" s="363"/>
      <c r="AJ37" s="363"/>
      <c r="AK37" s="363"/>
      <c r="AL37" s="69"/>
      <c r="AM37" s="362" t="str">
        <f t="shared" si="0"/>
        <v/>
      </c>
      <c r="AN37" s="362"/>
      <c r="AO37" s="363"/>
      <c r="AP37" s="363"/>
      <c r="AQ37" s="363"/>
      <c r="AR37" s="363"/>
      <c r="AS37" s="363"/>
      <c r="AT37" s="363"/>
      <c r="AU37" s="363"/>
      <c r="AV37" s="363"/>
      <c r="AW37" s="363"/>
      <c r="AX37" s="363"/>
      <c r="AY37" s="363"/>
      <c r="AZ37" s="363"/>
      <c r="BA37" s="363"/>
      <c r="BB37" s="363"/>
      <c r="BC37" s="363"/>
      <c r="BD37" s="69"/>
      <c r="BE37" s="362" t="str">
        <f t="shared" si="1"/>
        <v/>
      </c>
      <c r="BF37" s="362"/>
      <c r="BG37" s="363"/>
      <c r="BH37" s="363"/>
      <c r="BI37" s="363"/>
      <c r="BJ37" s="363"/>
      <c r="BK37" s="363"/>
      <c r="BL37" s="363"/>
      <c r="BM37" s="363"/>
      <c r="BN37" s="363"/>
      <c r="BO37" s="363"/>
      <c r="BP37" s="363"/>
      <c r="BQ37" s="363"/>
      <c r="BR37" s="363"/>
      <c r="BS37" s="363"/>
      <c r="BT37" s="363"/>
      <c r="BU37" s="363"/>
      <c r="BV37" s="69"/>
      <c r="BW37" s="362">
        <f t="shared" si="2"/>
        <v>13</v>
      </c>
      <c r="BX37" s="362"/>
      <c r="BY37" s="363" t="str">
        <f>IF('各会計、関係団体の財政状況及び健全化判断比率'!B71="","",'各会計、関係団体の財政状況及び健全化判断比率'!B71)</f>
        <v>最上広域市町村圏事務組合</v>
      </c>
      <c r="BZ37" s="363"/>
      <c r="CA37" s="363"/>
      <c r="CB37" s="363"/>
      <c r="CC37" s="363"/>
      <c r="CD37" s="363"/>
      <c r="CE37" s="363"/>
      <c r="CF37" s="363"/>
      <c r="CG37" s="363"/>
      <c r="CH37" s="363"/>
      <c r="CI37" s="363"/>
      <c r="CJ37" s="363"/>
      <c r="CK37" s="363"/>
      <c r="CL37" s="363"/>
      <c r="CM37" s="363"/>
      <c r="CN37" s="69"/>
      <c r="CO37" s="362">
        <f t="shared" si="3"/>
        <v>19</v>
      </c>
      <c r="CP37" s="362"/>
      <c r="CQ37" s="363" t="str">
        <f>IF('各会計、関係団体の財政状況及び健全化判断比率'!BS10="","",'各会計、関係団体の財政状況及び健全化判断比率'!BS10)</f>
        <v>奥羽金沢温泉</v>
      </c>
      <c r="CR37" s="363"/>
      <c r="CS37" s="363"/>
      <c r="CT37" s="363"/>
      <c r="CU37" s="363"/>
      <c r="CV37" s="363"/>
      <c r="CW37" s="363"/>
      <c r="CX37" s="363"/>
      <c r="CY37" s="363"/>
      <c r="CZ37" s="363"/>
      <c r="DA37" s="363"/>
      <c r="DB37" s="363"/>
      <c r="DC37" s="363"/>
      <c r="DD37" s="363"/>
      <c r="DE37" s="363"/>
      <c r="DF37" s="66"/>
      <c r="DG37" s="361" t="str">
        <f>IF('各会計、関係団体の財政状況及び健全化判断比率'!BR10="","",'各会計、関係団体の財政状況及び健全化判断比率'!BR10)</f>
        <v/>
      </c>
      <c r="DH37" s="361"/>
      <c r="DI37" s="73"/>
      <c r="DJ37" s="41"/>
      <c r="DK37" s="41"/>
      <c r="DL37" s="41"/>
      <c r="DM37" s="41"/>
      <c r="DN37" s="41"/>
      <c r="DO37" s="41"/>
    </row>
    <row r="38" spans="1:119" ht="32.25" customHeight="1" x14ac:dyDescent="0.15">
      <c r="A38" s="42"/>
      <c r="B38" s="68"/>
      <c r="C38" s="362" t="str">
        <f t="shared" ref="C38:C43" si="5">IF(E38="","",C37+1)</f>
        <v/>
      </c>
      <c r="D38" s="362"/>
      <c r="E38" s="363" t="str">
        <f>IF('各会計、関係団体の財政状況及び健全化判断比率'!B11="","",'各会計、関係団体の財政状況及び健全化判断比率'!B11)</f>
        <v/>
      </c>
      <c r="F38" s="363"/>
      <c r="G38" s="363"/>
      <c r="H38" s="363"/>
      <c r="I38" s="363"/>
      <c r="J38" s="363"/>
      <c r="K38" s="363"/>
      <c r="L38" s="363"/>
      <c r="M38" s="363"/>
      <c r="N38" s="363"/>
      <c r="O38" s="363"/>
      <c r="P38" s="363"/>
      <c r="Q38" s="363"/>
      <c r="R38" s="363"/>
      <c r="S38" s="363"/>
      <c r="T38" s="69"/>
      <c r="U38" s="362" t="str">
        <f t="shared" si="4"/>
        <v/>
      </c>
      <c r="V38" s="362"/>
      <c r="W38" s="363"/>
      <c r="X38" s="363"/>
      <c r="Y38" s="363"/>
      <c r="Z38" s="363"/>
      <c r="AA38" s="363"/>
      <c r="AB38" s="363"/>
      <c r="AC38" s="363"/>
      <c r="AD38" s="363"/>
      <c r="AE38" s="363"/>
      <c r="AF38" s="363"/>
      <c r="AG38" s="363"/>
      <c r="AH38" s="363"/>
      <c r="AI38" s="363"/>
      <c r="AJ38" s="363"/>
      <c r="AK38" s="363"/>
      <c r="AL38" s="69"/>
      <c r="AM38" s="362" t="str">
        <f t="shared" si="0"/>
        <v/>
      </c>
      <c r="AN38" s="362"/>
      <c r="AO38" s="363"/>
      <c r="AP38" s="363"/>
      <c r="AQ38" s="363"/>
      <c r="AR38" s="363"/>
      <c r="AS38" s="363"/>
      <c r="AT38" s="363"/>
      <c r="AU38" s="363"/>
      <c r="AV38" s="363"/>
      <c r="AW38" s="363"/>
      <c r="AX38" s="363"/>
      <c r="AY38" s="363"/>
      <c r="AZ38" s="363"/>
      <c r="BA38" s="363"/>
      <c r="BB38" s="363"/>
      <c r="BC38" s="363"/>
      <c r="BD38" s="69"/>
      <c r="BE38" s="362" t="str">
        <f t="shared" si="1"/>
        <v/>
      </c>
      <c r="BF38" s="362"/>
      <c r="BG38" s="363"/>
      <c r="BH38" s="363"/>
      <c r="BI38" s="363"/>
      <c r="BJ38" s="363"/>
      <c r="BK38" s="363"/>
      <c r="BL38" s="363"/>
      <c r="BM38" s="363"/>
      <c r="BN38" s="363"/>
      <c r="BO38" s="363"/>
      <c r="BP38" s="363"/>
      <c r="BQ38" s="363"/>
      <c r="BR38" s="363"/>
      <c r="BS38" s="363"/>
      <c r="BT38" s="363"/>
      <c r="BU38" s="363"/>
      <c r="BV38" s="69"/>
      <c r="BW38" s="362">
        <f t="shared" si="2"/>
        <v>14</v>
      </c>
      <c r="BX38" s="362"/>
      <c r="BY38" s="363" t="str">
        <f>IF('各会計、関係団体の財政状況及び健全化判断比率'!B72="","",'各会計、関係団体の財政状況及び健全化判断比率'!B72)</f>
        <v>山形県後期高齢者医療広域連合（普通会計分）</v>
      </c>
      <c r="BZ38" s="363"/>
      <c r="CA38" s="363"/>
      <c r="CB38" s="363"/>
      <c r="CC38" s="363"/>
      <c r="CD38" s="363"/>
      <c r="CE38" s="363"/>
      <c r="CF38" s="363"/>
      <c r="CG38" s="363"/>
      <c r="CH38" s="363"/>
      <c r="CI38" s="363"/>
      <c r="CJ38" s="363"/>
      <c r="CK38" s="363"/>
      <c r="CL38" s="363"/>
      <c r="CM38" s="363"/>
      <c r="CN38" s="69"/>
      <c r="CO38" s="362">
        <f t="shared" si="3"/>
        <v>20</v>
      </c>
      <c r="CP38" s="362"/>
      <c r="CQ38" s="363" t="str">
        <f>IF('各会計、関係団体の財政状況及び健全化判断比率'!BS11="","",'各会計、関係団体の財政状況及び健全化判断比率'!BS11)</f>
        <v>新庄市土地開発公社</v>
      </c>
      <c r="CR38" s="363"/>
      <c r="CS38" s="363"/>
      <c r="CT38" s="363"/>
      <c r="CU38" s="363"/>
      <c r="CV38" s="363"/>
      <c r="CW38" s="363"/>
      <c r="CX38" s="363"/>
      <c r="CY38" s="363"/>
      <c r="CZ38" s="363"/>
      <c r="DA38" s="363"/>
      <c r="DB38" s="363"/>
      <c r="DC38" s="363"/>
      <c r="DD38" s="363"/>
      <c r="DE38" s="363"/>
      <c r="DF38" s="66"/>
      <c r="DG38" s="361" t="str">
        <f>IF('各会計、関係団体の財政状況及び健全化判断比率'!BR11="","",'各会計、関係団体の財政状況及び健全化判断比率'!BR11)</f>
        <v/>
      </c>
      <c r="DH38" s="361"/>
      <c r="DI38" s="73"/>
      <c r="DJ38" s="41"/>
      <c r="DK38" s="41"/>
      <c r="DL38" s="41"/>
      <c r="DM38" s="41"/>
      <c r="DN38" s="41"/>
      <c r="DO38" s="41"/>
    </row>
    <row r="39" spans="1:119" ht="32.25" customHeight="1" x14ac:dyDescent="0.15">
      <c r="A39" s="42"/>
      <c r="B39" s="68"/>
      <c r="C39" s="362" t="str">
        <f t="shared" si="5"/>
        <v/>
      </c>
      <c r="D39" s="362"/>
      <c r="E39" s="363" t="str">
        <f>IF('各会計、関係団体の財政状況及び健全化判断比率'!B12="","",'各会計、関係団体の財政状況及び健全化判断比率'!B12)</f>
        <v/>
      </c>
      <c r="F39" s="363"/>
      <c r="G39" s="363"/>
      <c r="H39" s="363"/>
      <c r="I39" s="363"/>
      <c r="J39" s="363"/>
      <c r="K39" s="363"/>
      <c r="L39" s="363"/>
      <c r="M39" s="363"/>
      <c r="N39" s="363"/>
      <c r="O39" s="363"/>
      <c r="P39" s="363"/>
      <c r="Q39" s="363"/>
      <c r="R39" s="363"/>
      <c r="S39" s="363"/>
      <c r="T39" s="69"/>
      <c r="U39" s="362" t="str">
        <f t="shared" si="4"/>
        <v/>
      </c>
      <c r="V39" s="362"/>
      <c r="W39" s="363"/>
      <c r="X39" s="363"/>
      <c r="Y39" s="363"/>
      <c r="Z39" s="363"/>
      <c r="AA39" s="363"/>
      <c r="AB39" s="363"/>
      <c r="AC39" s="363"/>
      <c r="AD39" s="363"/>
      <c r="AE39" s="363"/>
      <c r="AF39" s="363"/>
      <c r="AG39" s="363"/>
      <c r="AH39" s="363"/>
      <c r="AI39" s="363"/>
      <c r="AJ39" s="363"/>
      <c r="AK39" s="363"/>
      <c r="AL39" s="69"/>
      <c r="AM39" s="362" t="str">
        <f t="shared" si="0"/>
        <v/>
      </c>
      <c r="AN39" s="362"/>
      <c r="AO39" s="363"/>
      <c r="AP39" s="363"/>
      <c r="AQ39" s="363"/>
      <c r="AR39" s="363"/>
      <c r="AS39" s="363"/>
      <c r="AT39" s="363"/>
      <c r="AU39" s="363"/>
      <c r="AV39" s="363"/>
      <c r="AW39" s="363"/>
      <c r="AX39" s="363"/>
      <c r="AY39" s="363"/>
      <c r="AZ39" s="363"/>
      <c r="BA39" s="363"/>
      <c r="BB39" s="363"/>
      <c r="BC39" s="363"/>
      <c r="BD39" s="69"/>
      <c r="BE39" s="362" t="str">
        <f t="shared" si="1"/>
        <v/>
      </c>
      <c r="BF39" s="362"/>
      <c r="BG39" s="363"/>
      <c r="BH39" s="363"/>
      <c r="BI39" s="363"/>
      <c r="BJ39" s="363"/>
      <c r="BK39" s="363"/>
      <c r="BL39" s="363"/>
      <c r="BM39" s="363"/>
      <c r="BN39" s="363"/>
      <c r="BO39" s="363"/>
      <c r="BP39" s="363"/>
      <c r="BQ39" s="363"/>
      <c r="BR39" s="363"/>
      <c r="BS39" s="363"/>
      <c r="BT39" s="363"/>
      <c r="BU39" s="363"/>
      <c r="BV39" s="69"/>
      <c r="BW39" s="362">
        <f t="shared" si="2"/>
        <v>15</v>
      </c>
      <c r="BX39" s="362"/>
      <c r="BY39" s="363" t="str">
        <f>IF('各会計、関係団体の財政状況及び健全化判断比率'!B73="","",'各会計、関係団体の財政状況及び健全化判断比率'!B73)</f>
        <v>山形県後期高齢者医療広域連合（事業会計分）</v>
      </c>
      <c r="BZ39" s="363"/>
      <c r="CA39" s="363"/>
      <c r="CB39" s="363"/>
      <c r="CC39" s="363"/>
      <c r="CD39" s="363"/>
      <c r="CE39" s="363"/>
      <c r="CF39" s="363"/>
      <c r="CG39" s="363"/>
      <c r="CH39" s="363"/>
      <c r="CI39" s="363"/>
      <c r="CJ39" s="363"/>
      <c r="CK39" s="363"/>
      <c r="CL39" s="363"/>
      <c r="CM39" s="363"/>
      <c r="CN39" s="69"/>
      <c r="CO39" s="362" t="str">
        <f t="shared" si="3"/>
        <v/>
      </c>
      <c r="CP39" s="362"/>
      <c r="CQ39" s="363" t="str">
        <f>IF('各会計、関係団体の財政状況及び健全化判断比率'!BS12="","",'各会計、関係団体の財政状況及び健全化判断比率'!BS12)</f>
        <v/>
      </c>
      <c r="CR39" s="363"/>
      <c r="CS39" s="363"/>
      <c r="CT39" s="363"/>
      <c r="CU39" s="363"/>
      <c r="CV39" s="363"/>
      <c r="CW39" s="363"/>
      <c r="CX39" s="363"/>
      <c r="CY39" s="363"/>
      <c r="CZ39" s="363"/>
      <c r="DA39" s="363"/>
      <c r="DB39" s="363"/>
      <c r="DC39" s="363"/>
      <c r="DD39" s="363"/>
      <c r="DE39" s="363"/>
      <c r="DF39" s="66"/>
      <c r="DG39" s="361" t="str">
        <f>IF('各会計、関係団体の財政状況及び健全化判断比率'!BR12="","",'各会計、関係団体の財政状況及び健全化判断比率'!BR12)</f>
        <v/>
      </c>
      <c r="DH39" s="361"/>
      <c r="DI39" s="73"/>
      <c r="DJ39" s="41"/>
      <c r="DK39" s="41"/>
      <c r="DL39" s="41"/>
      <c r="DM39" s="41"/>
      <c r="DN39" s="41"/>
      <c r="DO39" s="41"/>
    </row>
    <row r="40" spans="1:119" ht="32.25" customHeight="1" x14ac:dyDescent="0.15">
      <c r="A40" s="42"/>
      <c r="B40" s="68"/>
      <c r="C40" s="362" t="str">
        <f t="shared" si="5"/>
        <v/>
      </c>
      <c r="D40" s="362"/>
      <c r="E40" s="363" t="str">
        <f>IF('各会計、関係団体の財政状況及び健全化判断比率'!B13="","",'各会計、関係団体の財政状況及び健全化判断比率'!B13)</f>
        <v/>
      </c>
      <c r="F40" s="363"/>
      <c r="G40" s="363"/>
      <c r="H40" s="363"/>
      <c r="I40" s="363"/>
      <c r="J40" s="363"/>
      <c r="K40" s="363"/>
      <c r="L40" s="363"/>
      <c r="M40" s="363"/>
      <c r="N40" s="363"/>
      <c r="O40" s="363"/>
      <c r="P40" s="363"/>
      <c r="Q40" s="363"/>
      <c r="R40" s="363"/>
      <c r="S40" s="363"/>
      <c r="T40" s="69"/>
      <c r="U40" s="362" t="str">
        <f t="shared" si="4"/>
        <v/>
      </c>
      <c r="V40" s="362"/>
      <c r="W40" s="363"/>
      <c r="X40" s="363"/>
      <c r="Y40" s="363"/>
      <c r="Z40" s="363"/>
      <c r="AA40" s="363"/>
      <c r="AB40" s="363"/>
      <c r="AC40" s="363"/>
      <c r="AD40" s="363"/>
      <c r="AE40" s="363"/>
      <c r="AF40" s="363"/>
      <c r="AG40" s="363"/>
      <c r="AH40" s="363"/>
      <c r="AI40" s="363"/>
      <c r="AJ40" s="363"/>
      <c r="AK40" s="363"/>
      <c r="AL40" s="69"/>
      <c r="AM40" s="362" t="str">
        <f t="shared" si="0"/>
        <v/>
      </c>
      <c r="AN40" s="362"/>
      <c r="AO40" s="363"/>
      <c r="AP40" s="363"/>
      <c r="AQ40" s="363"/>
      <c r="AR40" s="363"/>
      <c r="AS40" s="363"/>
      <c r="AT40" s="363"/>
      <c r="AU40" s="363"/>
      <c r="AV40" s="363"/>
      <c r="AW40" s="363"/>
      <c r="AX40" s="363"/>
      <c r="AY40" s="363"/>
      <c r="AZ40" s="363"/>
      <c r="BA40" s="363"/>
      <c r="BB40" s="363"/>
      <c r="BC40" s="363"/>
      <c r="BD40" s="69"/>
      <c r="BE40" s="362" t="str">
        <f t="shared" si="1"/>
        <v/>
      </c>
      <c r="BF40" s="362"/>
      <c r="BG40" s="363"/>
      <c r="BH40" s="363"/>
      <c r="BI40" s="363"/>
      <c r="BJ40" s="363"/>
      <c r="BK40" s="363"/>
      <c r="BL40" s="363"/>
      <c r="BM40" s="363"/>
      <c r="BN40" s="363"/>
      <c r="BO40" s="363"/>
      <c r="BP40" s="363"/>
      <c r="BQ40" s="363"/>
      <c r="BR40" s="363"/>
      <c r="BS40" s="363"/>
      <c r="BT40" s="363"/>
      <c r="BU40" s="363"/>
      <c r="BV40" s="69"/>
      <c r="BW40" s="362" t="str">
        <f t="shared" si="2"/>
        <v/>
      </c>
      <c r="BX40" s="362"/>
      <c r="BY40" s="363" t="str">
        <f>IF('各会計、関係団体の財政状況及び健全化判断比率'!B74="","",'各会計、関係団体の財政状況及び健全化判断比率'!B74)</f>
        <v/>
      </c>
      <c r="BZ40" s="363"/>
      <c r="CA40" s="363"/>
      <c r="CB40" s="363"/>
      <c r="CC40" s="363"/>
      <c r="CD40" s="363"/>
      <c r="CE40" s="363"/>
      <c r="CF40" s="363"/>
      <c r="CG40" s="363"/>
      <c r="CH40" s="363"/>
      <c r="CI40" s="363"/>
      <c r="CJ40" s="363"/>
      <c r="CK40" s="363"/>
      <c r="CL40" s="363"/>
      <c r="CM40" s="363"/>
      <c r="CN40" s="69"/>
      <c r="CO40" s="362" t="str">
        <f t="shared" si="3"/>
        <v/>
      </c>
      <c r="CP40" s="362"/>
      <c r="CQ40" s="363" t="str">
        <f>IF('各会計、関係団体の財政状況及び健全化判断比率'!BS13="","",'各会計、関係団体の財政状況及び健全化判断比率'!BS13)</f>
        <v/>
      </c>
      <c r="CR40" s="363"/>
      <c r="CS40" s="363"/>
      <c r="CT40" s="363"/>
      <c r="CU40" s="363"/>
      <c r="CV40" s="363"/>
      <c r="CW40" s="363"/>
      <c r="CX40" s="363"/>
      <c r="CY40" s="363"/>
      <c r="CZ40" s="363"/>
      <c r="DA40" s="363"/>
      <c r="DB40" s="363"/>
      <c r="DC40" s="363"/>
      <c r="DD40" s="363"/>
      <c r="DE40" s="363"/>
      <c r="DF40" s="66"/>
      <c r="DG40" s="361" t="str">
        <f>IF('各会計、関係団体の財政状況及び健全化判断比率'!BR13="","",'各会計、関係団体の財政状況及び健全化判断比率'!BR13)</f>
        <v/>
      </c>
      <c r="DH40" s="361"/>
      <c r="DI40" s="73"/>
      <c r="DJ40" s="41"/>
      <c r="DK40" s="41"/>
      <c r="DL40" s="41"/>
      <c r="DM40" s="41"/>
      <c r="DN40" s="41"/>
      <c r="DO40" s="41"/>
    </row>
    <row r="41" spans="1:119" ht="32.25" customHeight="1" x14ac:dyDescent="0.15">
      <c r="A41" s="42"/>
      <c r="B41" s="68"/>
      <c r="C41" s="362" t="str">
        <f t="shared" si="5"/>
        <v/>
      </c>
      <c r="D41" s="362"/>
      <c r="E41" s="363" t="str">
        <f>IF('各会計、関係団体の財政状況及び健全化判断比率'!B14="","",'各会計、関係団体の財政状況及び健全化判断比率'!B14)</f>
        <v/>
      </c>
      <c r="F41" s="363"/>
      <c r="G41" s="363"/>
      <c r="H41" s="363"/>
      <c r="I41" s="363"/>
      <c r="J41" s="363"/>
      <c r="K41" s="363"/>
      <c r="L41" s="363"/>
      <c r="M41" s="363"/>
      <c r="N41" s="363"/>
      <c r="O41" s="363"/>
      <c r="P41" s="363"/>
      <c r="Q41" s="363"/>
      <c r="R41" s="363"/>
      <c r="S41" s="363"/>
      <c r="T41" s="69"/>
      <c r="U41" s="362" t="str">
        <f t="shared" si="4"/>
        <v/>
      </c>
      <c r="V41" s="362"/>
      <c r="W41" s="363"/>
      <c r="X41" s="363"/>
      <c r="Y41" s="363"/>
      <c r="Z41" s="363"/>
      <c r="AA41" s="363"/>
      <c r="AB41" s="363"/>
      <c r="AC41" s="363"/>
      <c r="AD41" s="363"/>
      <c r="AE41" s="363"/>
      <c r="AF41" s="363"/>
      <c r="AG41" s="363"/>
      <c r="AH41" s="363"/>
      <c r="AI41" s="363"/>
      <c r="AJ41" s="363"/>
      <c r="AK41" s="363"/>
      <c r="AL41" s="69"/>
      <c r="AM41" s="362" t="str">
        <f t="shared" si="0"/>
        <v/>
      </c>
      <c r="AN41" s="362"/>
      <c r="AO41" s="363"/>
      <c r="AP41" s="363"/>
      <c r="AQ41" s="363"/>
      <c r="AR41" s="363"/>
      <c r="AS41" s="363"/>
      <c r="AT41" s="363"/>
      <c r="AU41" s="363"/>
      <c r="AV41" s="363"/>
      <c r="AW41" s="363"/>
      <c r="AX41" s="363"/>
      <c r="AY41" s="363"/>
      <c r="AZ41" s="363"/>
      <c r="BA41" s="363"/>
      <c r="BB41" s="363"/>
      <c r="BC41" s="363"/>
      <c r="BD41" s="69"/>
      <c r="BE41" s="362" t="str">
        <f t="shared" si="1"/>
        <v/>
      </c>
      <c r="BF41" s="362"/>
      <c r="BG41" s="363"/>
      <c r="BH41" s="363"/>
      <c r="BI41" s="363"/>
      <c r="BJ41" s="363"/>
      <c r="BK41" s="363"/>
      <c r="BL41" s="363"/>
      <c r="BM41" s="363"/>
      <c r="BN41" s="363"/>
      <c r="BO41" s="363"/>
      <c r="BP41" s="363"/>
      <c r="BQ41" s="363"/>
      <c r="BR41" s="363"/>
      <c r="BS41" s="363"/>
      <c r="BT41" s="363"/>
      <c r="BU41" s="363"/>
      <c r="BV41" s="69"/>
      <c r="BW41" s="362" t="str">
        <f t="shared" si="2"/>
        <v/>
      </c>
      <c r="BX41" s="362"/>
      <c r="BY41" s="363" t="str">
        <f>IF('各会計、関係団体の財政状況及び健全化判断比率'!B75="","",'各会計、関係団体の財政状況及び健全化判断比率'!B75)</f>
        <v/>
      </c>
      <c r="BZ41" s="363"/>
      <c r="CA41" s="363"/>
      <c r="CB41" s="363"/>
      <c r="CC41" s="363"/>
      <c r="CD41" s="363"/>
      <c r="CE41" s="363"/>
      <c r="CF41" s="363"/>
      <c r="CG41" s="363"/>
      <c r="CH41" s="363"/>
      <c r="CI41" s="363"/>
      <c r="CJ41" s="363"/>
      <c r="CK41" s="363"/>
      <c r="CL41" s="363"/>
      <c r="CM41" s="363"/>
      <c r="CN41" s="69"/>
      <c r="CO41" s="362" t="str">
        <f t="shared" si="3"/>
        <v/>
      </c>
      <c r="CP41" s="362"/>
      <c r="CQ41" s="363" t="str">
        <f>IF('各会計、関係団体の財政状況及び健全化判断比率'!BS14="","",'各会計、関係団体の財政状況及び健全化判断比率'!BS14)</f>
        <v/>
      </c>
      <c r="CR41" s="363"/>
      <c r="CS41" s="363"/>
      <c r="CT41" s="363"/>
      <c r="CU41" s="363"/>
      <c r="CV41" s="363"/>
      <c r="CW41" s="363"/>
      <c r="CX41" s="363"/>
      <c r="CY41" s="363"/>
      <c r="CZ41" s="363"/>
      <c r="DA41" s="363"/>
      <c r="DB41" s="363"/>
      <c r="DC41" s="363"/>
      <c r="DD41" s="363"/>
      <c r="DE41" s="363"/>
      <c r="DF41" s="66"/>
      <c r="DG41" s="361" t="str">
        <f>IF('各会計、関係団体の財政状況及び健全化判断比率'!BR14="","",'各会計、関係団体の財政状況及び健全化判断比率'!BR14)</f>
        <v/>
      </c>
      <c r="DH41" s="361"/>
      <c r="DI41" s="73"/>
      <c r="DJ41" s="41"/>
      <c r="DK41" s="41"/>
      <c r="DL41" s="41"/>
      <c r="DM41" s="41"/>
      <c r="DN41" s="41"/>
      <c r="DO41" s="41"/>
    </row>
    <row r="42" spans="1:119" ht="32.25" customHeight="1" x14ac:dyDescent="0.15">
      <c r="A42" s="41"/>
      <c r="B42" s="68"/>
      <c r="C42" s="362" t="str">
        <f t="shared" si="5"/>
        <v/>
      </c>
      <c r="D42" s="362"/>
      <c r="E42" s="363" t="str">
        <f>IF('各会計、関係団体の財政状況及び健全化判断比率'!B15="","",'各会計、関係団体の財政状況及び健全化判断比率'!B15)</f>
        <v/>
      </c>
      <c r="F42" s="363"/>
      <c r="G42" s="363"/>
      <c r="H42" s="363"/>
      <c r="I42" s="363"/>
      <c r="J42" s="363"/>
      <c r="K42" s="363"/>
      <c r="L42" s="363"/>
      <c r="M42" s="363"/>
      <c r="N42" s="363"/>
      <c r="O42" s="363"/>
      <c r="P42" s="363"/>
      <c r="Q42" s="363"/>
      <c r="R42" s="363"/>
      <c r="S42" s="363"/>
      <c r="T42" s="69"/>
      <c r="U42" s="362" t="str">
        <f t="shared" si="4"/>
        <v/>
      </c>
      <c r="V42" s="362"/>
      <c r="W42" s="363"/>
      <c r="X42" s="363"/>
      <c r="Y42" s="363"/>
      <c r="Z42" s="363"/>
      <c r="AA42" s="363"/>
      <c r="AB42" s="363"/>
      <c r="AC42" s="363"/>
      <c r="AD42" s="363"/>
      <c r="AE42" s="363"/>
      <c r="AF42" s="363"/>
      <c r="AG42" s="363"/>
      <c r="AH42" s="363"/>
      <c r="AI42" s="363"/>
      <c r="AJ42" s="363"/>
      <c r="AK42" s="363"/>
      <c r="AL42" s="69"/>
      <c r="AM42" s="362" t="str">
        <f t="shared" si="0"/>
        <v/>
      </c>
      <c r="AN42" s="362"/>
      <c r="AO42" s="363"/>
      <c r="AP42" s="363"/>
      <c r="AQ42" s="363"/>
      <c r="AR42" s="363"/>
      <c r="AS42" s="363"/>
      <c r="AT42" s="363"/>
      <c r="AU42" s="363"/>
      <c r="AV42" s="363"/>
      <c r="AW42" s="363"/>
      <c r="AX42" s="363"/>
      <c r="AY42" s="363"/>
      <c r="AZ42" s="363"/>
      <c r="BA42" s="363"/>
      <c r="BB42" s="363"/>
      <c r="BC42" s="363"/>
      <c r="BD42" s="69"/>
      <c r="BE42" s="362" t="str">
        <f t="shared" si="1"/>
        <v/>
      </c>
      <c r="BF42" s="362"/>
      <c r="BG42" s="363"/>
      <c r="BH42" s="363"/>
      <c r="BI42" s="363"/>
      <c r="BJ42" s="363"/>
      <c r="BK42" s="363"/>
      <c r="BL42" s="363"/>
      <c r="BM42" s="363"/>
      <c r="BN42" s="363"/>
      <c r="BO42" s="363"/>
      <c r="BP42" s="363"/>
      <c r="BQ42" s="363"/>
      <c r="BR42" s="363"/>
      <c r="BS42" s="363"/>
      <c r="BT42" s="363"/>
      <c r="BU42" s="363"/>
      <c r="BV42" s="69"/>
      <c r="BW42" s="362" t="str">
        <f t="shared" si="2"/>
        <v/>
      </c>
      <c r="BX42" s="362"/>
      <c r="BY42" s="363" t="str">
        <f>IF('各会計、関係団体の財政状況及び健全化判断比率'!B76="","",'各会計、関係団体の財政状況及び健全化判断比率'!B76)</f>
        <v/>
      </c>
      <c r="BZ42" s="363"/>
      <c r="CA42" s="363"/>
      <c r="CB42" s="363"/>
      <c r="CC42" s="363"/>
      <c r="CD42" s="363"/>
      <c r="CE42" s="363"/>
      <c r="CF42" s="363"/>
      <c r="CG42" s="363"/>
      <c r="CH42" s="363"/>
      <c r="CI42" s="363"/>
      <c r="CJ42" s="363"/>
      <c r="CK42" s="363"/>
      <c r="CL42" s="363"/>
      <c r="CM42" s="363"/>
      <c r="CN42" s="69"/>
      <c r="CO42" s="362" t="str">
        <f t="shared" si="3"/>
        <v/>
      </c>
      <c r="CP42" s="362"/>
      <c r="CQ42" s="363" t="str">
        <f>IF('各会計、関係団体の財政状況及び健全化判断比率'!BS15="","",'各会計、関係団体の財政状況及び健全化判断比率'!BS15)</f>
        <v/>
      </c>
      <c r="CR42" s="363"/>
      <c r="CS42" s="363"/>
      <c r="CT42" s="363"/>
      <c r="CU42" s="363"/>
      <c r="CV42" s="363"/>
      <c r="CW42" s="363"/>
      <c r="CX42" s="363"/>
      <c r="CY42" s="363"/>
      <c r="CZ42" s="363"/>
      <c r="DA42" s="363"/>
      <c r="DB42" s="363"/>
      <c r="DC42" s="363"/>
      <c r="DD42" s="363"/>
      <c r="DE42" s="363"/>
      <c r="DF42" s="66"/>
      <c r="DG42" s="361" t="str">
        <f>IF('各会計、関係団体の財政状況及び健全化判断比率'!BR15="","",'各会計、関係団体の財政状況及び健全化判断比率'!BR15)</f>
        <v/>
      </c>
      <c r="DH42" s="361"/>
      <c r="DI42" s="73"/>
      <c r="DJ42" s="41"/>
      <c r="DK42" s="41"/>
      <c r="DL42" s="41"/>
      <c r="DM42" s="41"/>
      <c r="DN42" s="41"/>
      <c r="DO42" s="41"/>
    </row>
    <row r="43" spans="1:119" ht="32.25" customHeight="1" x14ac:dyDescent="0.15">
      <c r="A43" s="41"/>
      <c r="B43" s="68"/>
      <c r="C43" s="362" t="str">
        <f t="shared" si="5"/>
        <v/>
      </c>
      <c r="D43" s="362"/>
      <c r="E43" s="363" t="str">
        <f>IF('各会計、関係団体の財政状況及び健全化判断比率'!B16="","",'各会計、関係団体の財政状況及び健全化判断比率'!B16)</f>
        <v/>
      </c>
      <c r="F43" s="363"/>
      <c r="G43" s="363"/>
      <c r="H43" s="363"/>
      <c r="I43" s="363"/>
      <c r="J43" s="363"/>
      <c r="K43" s="363"/>
      <c r="L43" s="363"/>
      <c r="M43" s="363"/>
      <c r="N43" s="363"/>
      <c r="O43" s="363"/>
      <c r="P43" s="363"/>
      <c r="Q43" s="363"/>
      <c r="R43" s="363"/>
      <c r="S43" s="363"/>
      <c r="T43" s="69"/>
      <c r="U43" s="362" t="str">
        <f t="shared" si="4"/>
        <v/>
      </c>
      <c r="V43" s="362"/>
      <c r="W43" s="363"/>
      <c r="X43" s="363"/>
      <c r="Y43" s="363"/>
      <c r="Z43" s="363"/>
      <c r="AA43" s="363"/>
      <c r="AB43" s="363"/>
      <c r="AC43" s="363"/>
      <c r="AD43" s="363"/>
      <c r="AE43" s="363"/>
      <c r="AF43" s="363"/>
      <c r="AG43" s="363"/>
      <c r="AH43" s="363"/>
      <c r="AI43" s="363"/>
      <c r="AJ43" s="363"/>
      <c r="AK43" s="363"/>
      <c r="AL43" s="69"/>
      <c r="AM43" s="362" t="str">
        <f t="shared" si="0"/>
        <v/>
      </c>
      <c r="AN43" s="362"/>
      <c r="AO43" s="363"/>
      <c r="AP43" s="363"/>
      <c r="AQ43" s="363"/>
      <c r="AR43" s="363"/>
      <c r="AS43" s="363"/>
      <c r="AT43" s="363"/>
      <c r="AU43" s="363"/>
      <c r="AV43" s="363"/>
      <c r="AW43" s="363"/>
      <c r="AX43" s="363"/>
      <c r="AY43" s="363"/>
      <c r="AZ43" s="363"/>
      <c r="BA43" s="363"/>
      <c r="BB43" s="363"/>
      <c r="BC43" s="363"/>
      <c r="BD43" s="69"/>
      <c r="BE43" s="362" t="str">
        <f t="shared" si="1"/>
        <v/>
      </c>
      <c r="BF43" s="362"/>
      <c r="BG43" s="363"/>
      <c r="BH43" s="363"/>
      <c r="BI43" s="363"/>
      <c r="BJ43" s="363"/>
      <c r="BK43" s="363"/>
      <c r="BL43" s="363"/>
      <c r="BM43" s="363"/>
      <c r="BN43" s="363"/>
      <c r="BO43" s="363"/>
      <c r="BP43" s="363"/>
      <c r="BQ43" s="363"/>
      <c r="BR43" s="363"/>
      <c r="BS43" s="363"/>
      <c r="BT43" s="363"/>
      <c r="BU43" s="363"/>
      <c r="BV43" s="69"/>
      <c r="BW43" s="362" t="str">
        <f t="shared" si="2"/>
        <v/>
      </c>
      <c r="BX43" s="362"/>
      <c r="BY43" s="363" t="str">
        <f>IF('各会計、関係団体の財政状況及び健全化判断比率'!B77="","",'各会計、関係団体の財政状況及び健全化判断比率'!B77)</f>
        <v/>
      </c>
      <c r="BZ43" s="363"/>
      <c r="CA43" s="363"/>
      <c r="CB43" s="363"/>
      <c r="CC43" s="363"/>
      <c r="CD43" s="363"/>
      <c r="CE43" s="363"/>
      <c r="CF43" s="363"/>
      <c r="CG43" s="363"/>
      <c r="CH43" s="363"/>
      <c r="CI43" s="363"/>
      <c r="CJ43" s="363"/>
      <c r="CK43" s="363"/>
      <c r="CL43" s="363"/>
      <c r="CM43" s="363"/>
      <c r="CN43" s="69"/>
      <c r="CO43" s="362" t="str">
        <f t="shared" si="3"/>
        <v/>
      </c>
      <c r="CP43" s="362"/>
      <c r="CQ43" s="363" t="str">
        <f>IF('各会計、関係団体の財政状況及び健全化判断比率'!BS16="","",'各会計、関係団体の財政状況及び健全化判断比率'!BS16)</f>
        <v/>
      </c>
      <c r="CR43" s="363"/>
      <c r="CS43" s="363"/>
      <c r="CT43" s="363"/>
      <c r="CU43" s="363"/>
      <c r="CV43" s="363"/>
      <c r="CW43" s="363"/>
      <c r="CX43" s="363"/>
      <c r="CY43" s="363"/>
      <c r="CZ43" s="363"/>
      <c r="DA43" s="363"/>
      <c r="DB43" s="363"/>
      <c r="DC43" s="363"/>
      <c r="DD43" s="363"/>
      <c r="DE43" s="363"/>
      <c r="DF43" s="66"/>
      <c r="DG43" s="361" t="str">
        <f>IF('各会計、関係団体の財政状況及び健全化判断比率'!BR16="","",'各会計、関係団体の財政状況及び健全化判断比率'!BR16)</f>
        <v/>
      </c>
      <c r="DH43" s="361"/>
      <c r="DI43" s="73"/>
      <c r="DJ43" s="41"/>
      <c r="DK43" s="41"/>
      <c r="DL43" s="41"/>
      <c r="DM43" s="41"/>
      <c r="DN43" s="41"/>
      <c r="DO43" s="41"/>
    </row>
    <row r="44" spans="1:119" ht="13.5" customHeight="1" thickBot="1" x14ac:dyDescent="0.2">
      <c r="A44" s="41"/>
      <c r="B44" s="74"/>
      <c r="C44" s="75"/>
      <c r="D44" s="75"/>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c r="BM44" s="75"/>
      <c r="BN44" s="75"/>
      <c r="BO44" s="75"/>
      <c r="BP44" s="75"/>
      <c r="BQ44" s="75"/>
      <c r="BR44" s="75"/>
      <c r="BS44" s="75"/>
      <c r="BT44" s="75"/>
      <c r="BU44" s="75"/>
      <c r="BV44" s="75"/>
      <c r="BW44" s="75"/>
      <c r="BX44" s="75"/>
      <c r="BY44" s="75"/>
      <c r="BZ44" s="75"/>
      <c r="CA44" s="75"/>
      <c r="CB44" s="75"/>
      <c r="CC44" s="75"/>
      <c r="CD44" s="75"/>
      <c r="CE44" s="75"/>
      <c r="CF44" s="75"/>
      <c r="CG44" s="75"/>
      <c r="CH44" s="75"/>
      <c r="CI44" s="75"/>
      <c r="CJ44" s="75"/>
      <c r="CK44" s="75"/>
      <c r="CL44" s="75"/>
      <c r="CM44" s="75"/>
      <c r="CN44" s="75"/>
      <c r="CO44" s="75"/>
      <c r="CP44" s="75"/>
      <c r="CQ44" s="75"/>
      <c r="CR44" s="75"/>
      <c r="CS44" s="75"/>
      <c r="CT44" s="75"/>
      <c r="CU44" s="75"/>
      <c r="CV44" s="75"/>
      <c r="CW44" s="75"/>
      <c r="CX44" s="75"/>
      <c r="CY44" s="75"/>
      <c r="CZ44" s="75"/>
      <c r="DA44" s="75"/>
      <c r="DB44" s="75"/>
      <c r="DC44" s="75"/>
      <c r="DD44" s="75"/>
      <c r="DE44" s="75"/>
      <c r="DF44" s="75"/>
      <c r="DG44" s="75"/>
      <c r="DH44" s="75"/>
      <c r="DI44" s="76"/>
      <c r="DJ44" s="41"/>
      <c r="DK44" s="41"/>
      <c r="DL44" s="41"/>
      <c r="DM44" s="41"/>
      <c r="DN44" s="41"/>
      <c r="DO44" s="41"/>
    </row>
    <row r="45" spans="1:119" x14ac:dyDescent="0.15">
      <c r="A45" s="41"/>
      <c r="B45" s="41"/>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1"/>
      <c r="AR45" s="41"/>
      <c r="AS45" s="41"/>
      <c r="AT45" s="41"/>
      <c r="AU45" s="41"/>
      <c r="AV45" s="41"/>
      <c r="AW45" s="41"/>
      <c r="AX45" s="41"/>
      <c r="AY45" s="41"/>
      <c r="AZ45" s="41"/>
      <c r="BA45" s="41"/>
      <c r="BB45" s="41"/>
      <c r="BC45" s="41"/>
      <c r="BD45" s="41"/>
      <c r="BE45" s="41"/>
      <c r="BF45" s="41"/>
      <c r="BG45" s="41"/>
      <c r="BH45" s="41"/>
      <c r="BI45" s="41"/>
      <c r="BJ45" s="41"/>
      <c r="BK45" s="41"/>
      <c r="BL45" s="41"/>
      <c r="BM45" s="41"/>
      <c r="BN45" s="41"/>
      <c r="BO45" s="41"/>
      <c r="BP45" s="41"/>
      <c r="BQ45" s="41"/>
      <c r="BR45" s="41"/>
      <c r="BS45" s="41"/>
      <c r="BT45" s="41"/>
      <c r="BU45" s="41"/>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row>
    <row r="46" spans="1:119" x14ac:dyDescent="0.15">
      <c r="B46" s="41" t="s">
        <v>144</v>
      </c>
      <c r="C46" s="41"/>
      <c r="D46" s="41"/>
      <c r="E46" s="41" t="s">
        <v>145</v>
      </c>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c r="AS46" s="41"/>
      <c r="AT46" s="41"/>
      <c r="AU46" s="41"/>
      <c r="AV46" s="41"/>
      <c r="AW46" s="41"/>
      <c r="AX46" s="41"/>
      <c r="AY46" s="41"/>
      <c r="AZ46" s="41"/>
      <c r="BA46" s="41"/>
      <c r="BB46" s="41"/>
      <c r="BC46" s="41"/>
      <c r="BD46" s="41"/>
      <c r="BE46" s="41"/>
      <c r="BF46" s="41"/>
      <c r="BG46" s="41"/>
      <c r="BH46" s="41"/>
      <c r="BI46" s="41"/>
      <c r="BJ46" s="41"/>
      <c r="BK46" s="41"/>
      <c r="BL46" s="41"/>
      <c r="BM46" s="41"/>
      <c r="BN46" s="41"/>
      <c r="BO46" s="41"/>
      <c r="BP46" s="41"/>
      <c r="BQ46" s="41"/>
      <c r="BR46" s="41"/>
      <c r="BS46" s="41"/>
      <c r="BT46" s="41"/>
      <c r="BU46" s="41"/>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row>
    <row r="47" spans="1:119" x14ac:dyDescent="0.15">
      <c r="B47" s="41"/>
      <c r="C47" s="41"/>
      <c r="D47" s="41"/>
      <c r="E47" s="41" t="s">
        <v>146</v>
      </c>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c r="AI47" s="41"/>
      <c r="AJ47" s="41"/>
      <c r="AK47" s="41"/>
      <c r="AL47" s="41"/>
      <c r="AM47" s="41"/>
      <c r="AN47" s="41"/>
      <c r="AO47" s="41"/>
      <c r="AP47" s="41"/>
      <c r="AQ47" s="41"/>
      <c r="AR47" s="41"/>
      <c r="AS47" s="41"/>
      <c r="AT47" s="41"/>
      <c r="AU47" s="41"/>
      <c r="AV47" s="41"/>
      <c r="AW47" s="41"/>
      <c r="AX47" s="41"/>
      <c r="AY47" s="41"/>
      <c r="AZ47" s="41"/>
      <c r="BA47" s="41"/>
      <c r="BB47" s="41"/>
      <c r="BC47" s="41"/>
      <c r="BD47" s="41"/>
      <c r="BE47" s="41"/>
      <c r="BF47" s="41"/>
      <c r="BG47" s="41"/>
      <c r="BH47" s="41"/>
      <c r="BI47" s="41"/>
      <c r="BJ47" s="41"/>
      <c r="BK47" s="41"/>
      <c r="BL47" s="41"/>
      <c r="BM47" s="41"/>
      <c r="BN47" s="41"/>
      <c r="BO47" s="41"/>
      <c r="BP47" s="41"/>
      <c r="BQ47" s="41"/>
      <c r="BR47" s="41"/>
      <c r="BS47" s="41"/>
      <c r="BT47" s="41"/>
      <c r="BU47" s="41"/>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row>
    <row r="48" spans="1:119" x14ac:dyDescent="0.15">
      <c r="B48" s="41"/>
      <c r="C48" s="41"/>
      <c r="D48" s="41"/>
      <c r="E48" s="41" t="s">
        <v>147</v>
      </c>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c r="AP48" s="41"/>
      <c r="AQ48" s="41"/>
      <c r="AR48" s="41"/>
      <c r="AS48" s="41"/>
      <c r="AT48" s="41"/>
      <c r="AU48" s="41"/>
      <c r="AV48" s="41"/>
      <c r="AW48" s="41"/>
      <c r="AX48" s="41"/>
      <c r="AY48" s="41"/>
      <c r="AZ48" s="41"/>
      <c r="BA48" s="41"/>
      <c r="BB48" s="41"/>
      <c r="BC48" s="41"/>
      <c r="BD48" s="41"/>
      <c r="BE48" s="41"/>
      <c r="BF48" s="41"/>
      <c r="BG48" s="41"/>
      <c r="BH48" s="41"/>
      <c r="BI48" s="41"/>
      <c r="BJ48" s="41"/>
      <c r="BK48" s="41"/>
      <c r="BL48" s="41"/>
      <c r="BM48" s="41"/>
      <c r="BN48" s="41"/>
      <c r="BO48" s="41"/>
      <c r="BP48" s="41"/>
      <c r="BQ48" s="41"/>
      <c r="BR48" s="41"/>
      <c r="BS48" s="41"/>
      <c r="BT48" s="41"/>
      <c r="BU48" s="41"/>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row>
    <row r="49" spans="5:5" x14ac:dyDescent="0.15">
      <c r="E49" s="77" t="s">
        <v>148</v>
      </c>
    </row>
    <row r="50" spans="5:5" x14ac:dyDescent="0.15">
      <c r="E50" s="43" t="s">
        <v>149</v>
      </c>
    </row>
    <row r="51" spans="5:5" x14ac:dyDescent="0.15">
      <c r="E51" s="43" t="s">
        <v>150</v>
      </c>
    </row>
    <row r="52" spans="5:5" x14ac:dyDescent="0.15">
      <c r="E52" s="43" t="s">
        <v>151</v>
      </c>
    </row>
    <row r="53" spans="5:5" x14ac:dyDescent="0.15">
      <c r="E53" s="43" t="s">
        <v>152</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5uio/3tgvlRerQ4i7xBUd1SVS9kKm2URTWxouw2kr8RBRA0/TeZWb0K/Uz559xvj7W/838jwVwg26GV92zz9nQ==" saltValue="dv/tmA2xZo9elxuU4Oeyn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Q34:DE34"/>
    <mergeCell ref="DG34:DH34"/>
    <mergeCell ref="C35:D35"/>
    <mergeCell ref="E35:S35"/>
    <mergeCell ref="U35:V35"/>
    <mergeCell ref="W35:AK35"/>
    <mergeCell ref="AM35:AN35"/>
    <mergeCell ref="AO35:BC35"/>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6:CM36"/>
    <mergeCell ref="CO36:CP36"/>
    <mergeCell ref="CQ36:DE36"/>
    <mergeCell ref="DG36:DH36"/>
    <mergeCell ref="C37:D37"/>
    <mergeCell ref="E37:S37"/>
    <mergeCell ref="U37:V37"/>
    <mergeCell ref="W37:AK37"/>
    <mergeCell ref="AM37:AN37"/>
    <mergeCell ref="AO37:BC37"/>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8:CM38"/>
    <mergeCell ref="CO38:CP38"/>
    <mergeCell ref="CQ38:DE38"/>
    <mergeCell ref="DG38:DH38"/>
    <mergeCell ref="C39:D39"/>
    <mergeCell ref="E39:S39"/>
    <mergeCell ref="U39:V39"/>
    <mergeCell ref="W39:AK39"/>
    <mergeCell ref="AM39:AN39"/>
    <mergeCell ref="AO39:BC39"/>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40:CM40"/>
    <mergeCell ref="CO40:CP40"/>
    <mergeCell ref="CQ40:DE40"/>
    <mergeCell ref="DG40:DH40"/>
    <mergeCell ref="C41:D41"/>
    <mergeCell ref="E41:S41"/>
    <mergeCell ref="U41:V41"/>
    <mergeCell ref="W41:AK41"/>
    <mergeCell ref="AM41:AN41"/>
    <mergeCell ref="AO41:BC41"/>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61" customWidth="1"/>
    <col min="2" max="2" width="11" style="261" customWidth="1"/>
    <col min="3" max="3" width="17" style="261" customWidth="1"/>
    <col min="4" max="5" width="16.625" style="261" customWidth="1"/>
    <col min="6" max="15" width="15" style="261" customWidth="1"/>
    <col min="16" max="16" width="24" style="261" customWidth="1"/>
    <col min="17" max="16384" width="0" style="261" hidden="1"/>
  </cols>
  <sheetData>
    <row r="1" spans="1:16" ht="16.5" customHeight="1" x14ac:dyDescent="0.15">
      <c r="A1" s="260"/>
      <c r="B1" s="260"/>
      <c r="C1" s="260"/>
      <c r="D1" s="260"/>
      <c r="E1" s="260"/>
      <c r="F1" s="260"/>
      <c r="G1" s="260"/>
      <c r="H1" s="260"/>
      <c r="I1" s="260"/>
      <c r="J1" s="260"/>
      <c r="K1" s="260"/>
      <c r="L1" s="260"/>
      <c r="M1" s="260"/>
      <c r="N1" s="260"/>
      <c r="O1" s="260"/>
      <c r="P1" s="260"/>
    </row>
    <row r="2" spans="1:16" ht="16.5" customHeight="1" x14ac:dyDescent="0.15">
      <c r="A2" s="260"/>
      <c r="B2" s="260"/>
      <c r="C2" s="260"/>
      <c r="D2" s="260"/>
      <c r="E2" s="260"/>
      <c r="F2" s="260"/>
      <c r="G2" s="260"/>
      <c r="H2" s="260"/>
      <c r="I2" s="260"/>
      <c r="J2" s="260"/>
      <c r="K2" s="260"/>
      <c r="L2" s="260"/>
      <c r="M2" s="260"/>
      <c r="N2" s="260"/>
      <c r="O2" s="260"/>
      <c r="P2" s="260"/>
    </row>
    <row r="3" spans="1:16" ht="16.5" customHeight="1" x14ac:dyDescent="0.15">
      <c r="A3" s="260"/>
      <c r="B3" s="260"/>
      <c r="C3" s="260"/>
      <c r="D3" s="260"/>
      <c r="E3" s="260"/>
      <c r="F3" s="260"/>
      <c r="G3" s="260"/>
      <c r="H3" s="260"/>
      <c r="I3" s="260"/>
      <c r="J3" s="260"/>
      <c r="K3" s="260"/>
      <c r="L3" s="260"/>
      <c r="M3" s="260"/>
      <c r="N3" s="260"/>
      <c r="O3" s="260"/>
      <c r="P3" s="260"/>
    </row>
    <row r="4" spans="1:16" ht="16.5" customHeight="1" x14ac:dyDescent="0.15">
      <c r="A4" s="260"/>
      <c r="B4" s="260"/>
      <c r="C4" s="260"/>
      <c r="D4" s="260"/>
      <c r="E4" s="260"/>
      <c r="F4" s="260"/>
      <c r="G4" s="260"/>
      <c r="H4" s="260"/>
      <c r="I4" s="260"/>
      <c r="J4" s="260"/>
      <c r="K4" s="260"/>
      <c r="L4" s="260"/>
      <c r="M4" s="260"/>
      <c r="N4" s="260"/>
      <c r="O4" s="260"/>
      <c r="P4" s="260"/>
    </row>
    <row r="5" spans="1:16" ht="16.5" customHeight="1" x14ac:dyDescent="0.15">
      <c r="A5" s="260"/>
      <c r="B5" s="260"/>
      <c r="C5" s="260"/>
      <c r="D5" s="260"/>
      <c r="E5" s="260"/>
      <c r="F5" s="260"/>
      <c r="G5" s="260"/>
      <c r="H5" s="260"/>
      <c r="I5" s="260"/>
      <c r="J5" s="260"/>
      <c r="K5" s="260"/>
      <c r="L5" s="260"/>
      <c r="M5" s="260"/>
      <c r="N5" s="260"/>
      <c r="O5" s="260"/>
      <c r="P5" s="260"/>
    </row>
    <row r="6" spans="1:16" ht="16.5" customHeight="1" x14ac:dyDescent="0.15">
      <c r="A6" s="260"/>
      <c r="B6" s="260"/>
      <c r="C6" s="260"/>
      <c r="D6" s="260"/>
      <c r="E6" s="260"/>
      <c r="F6" s="260"/>
      <c r="G6" s="260"/>
      <c r="H6" s="260"/>
      <c r="I6" s="260"/>
      <c r="J6" s="260"/>
      <c r="K6" s="260"/>
      <c r="L6" s="260"/>
      <c r="M6" s="260"/>
      <c r="N6" s="260"/>
      <c r="O6" s="260"/>
      <c r="P6" s="260"/>
    </row>
    <row r="7" spans="1:16" ht="16.5" customHeight="1" x14ac:dyDescent="0.15">
      <c r="A7" s="260"/>
      <c r="B7" s="260"/>
      <c r="C7" s="260"/>
      <c r="D7" s="260"/>
      <c r="E7" s="260"/>
      <c r="F7" s="260"/>
      <c r="G7" s="260"/>
      <c r="H7" s="260"/>
      <c r="I7" s="260"/>
      <c r="J7" s="260"/>
      <c r="K7" s="260"/>
      <c r="L7" s="260"/>
      <c r="M7" s="260"/>
      <c r="N7" s="260"/>
      <c r="O7" s="260"/>
      <c r="P7" s="260"/>
    </row>
    <row r="8" spans="1:16" ht="16.5" customHeight="1" x14ac:dyDescent="0.15">
      <c r="A8" s="260"/>
      <c r="B8" s="260"/>
      <c r="C8" s="260"/>
      <c r="D8" s="260"/>
      <c r="E8" s="260"/>
      <c r="F8" s="260"/>
      <c r="G8" s="260"/>
      <c r="H8" s="260"/>
      <c r="I8" s="260"/>
      <c r="J8" s="260"/>
      <c r="K8" s="260"/>
      <c r="L8" s="260"/>
      <c r="M8" s="260"/>
      <c r="N8" s="260"/>
      <c r="O8" s="260"/>
      <c r="P8" s="260"/>
    </row>
    <row r="9" spans="1:16" ht="16.5" customHeight="1" x14ac:dyDescent="0.15">
      <c r="A9" s="260"/>
      <c r="B9" s="260"/>
      <c r="C9" s="260"/>
      <c r="D9" s="260"/>
      <c r="E9" s="260"/>
      <c r="F9" s="260"/>
      <c r="G9" s="260"/>
      <c r="H9" s="260"/>
      <c r="I9" s="260"/>
      <c r="J9" s="260"/>
      <c r="K9" s="260"/>
      <c r="L9" s="260"/>
      <c r="M9" s="260"/>
      <c r="N9" s="260"/>
      <c r="O9" s="260"/>
      <c r="P9" s="260"/>
    </row>
    <row r="10" spans="1:16" ht="16.5" customHeight="1" x14ac:dyDescent="0.15">
      <c r="A10" s="260"/>
      <c r="B10" s="260"/>
      <c r="C10" s="260"/>
      <c r="D10" s="260"/>
      <c r="E10" s="260"/>
      <c r="F10" s="260"/>
      <c r="G10" s="260"/>
      <c r="H10" s="260"/>
      <c r="I10" s="260"/>
      <c r="J10" s="260"/>
      <c r="K10" s="260"/>
      <c r="L10" s="260"/>
      <c r="M10" s="260"/>
      <c r="N10" s="260"/>
      <c r="O10" s="260"/>
      <c r="P10" s="260"/>
    </row>
    <row r="11" spans="1:16" ht="16.5" customHeight="1" x14ac:dyDescent="0.15">
      <c r="A11" s="260"/>
      <c r="B11" s="260"/>
      <c r="C11" s="260"/>
      <c r="D11" s="260"/>
      <c r="E11" s="260"/>
      <c r="F11" s="260"/>
      <c r="G11" s="260"/>
      <c r="H11" s="260"/>
      <c r="I11" s="260"/>
      <c r="J11" s="260"/>
      <c r="K11" s="260"/>
      <c r="L11" s="260"/>
      <c r="M11" s="260"/>
      <c r="N11" s="260"/>
      <c r="O11" s="260"/>
      <c r="P11" s="260"/>
    </row>
    <row r="12" spans="1:16" ht="16.5" customHeight="1" x14ac:dyDescent="0.15">
      <c r="A12" s="260"/>
      <c r="B12" s="260"/>
      <c r="C12" s="260"/>
      <c r="D12" s="260"/>
      <c r="E12" s="260"/>
      <c r="F12" s="260"/>
      <c r="G12" s="260"/>
      <c r="H12" s="260"/>
      <c r="I12" s="260"/>
      <c r="J12" s="260"/>
      <c r="K12" s="260"/>
      <c r="L12" s="260"/>
      <c r="M12" s="260"/>
      <c r="N12" s="260"/>
      <c r="O12" s="260"/>
      <c r="P12" s="260"/>
    </row>
    <row r="13" spans="1:16" ht="16.5" customHeight="1" x14ac:dyDescent="0.15">
      <c r="A13" s="260"/>
      <c r="B13" s="260"/>
      <c r="C13" s="260"/>
      <c r="D13" s="260"/>
      <c r="E13" s="260"/>
      <c r="F13" s="260"/>
      <c r="G13" s="260"/>
      <c r="H13" s="260"/>
      <c r="I13" s="260"/>
      <c r="J13" s="260"/>
      <c r="K13" s="260"/>
      <c r="L13" s="260"/>
      <c r="M13" s="260"/>
      <c r="N13" s="260"/>
      <c r="O13" s="260"/>
      <c r="P13" s="260"/>
    </row>
    <row r="14" spans="1:16" ht="16.5" customHeight="1" x14ac:dyDescent="0.15">
      <c r="A14" s="260"/>
      <c r="B14" s="260"/>
      <c r="C14" s="260"/>
      <c r="D14" s="260"/>
      <c r="E14" s="260"/>
      <c r="F14" s="260"/>
      <c r="G14" s="260"/>
      <c r="H14" s="260"/>
      <c r="I14" s="260"/>
      <c r="J14" s="260"/>
      <c r="K14" s="260"/>
      <c r="L14" s="260"/>
      <c r="M14" s="260"/>
      <c r="N14" s="260"/>
      <c r="O14" s="260"/>
      <c r="P14" s="260"/>
    </row>
    <row r="15" spans="1:16" ht="16.5" customHeight="1" x14ac:dyDescent="0.15">
      <c r="A15" s="260"/>
      <c r="B15" s="260"/>
      <c r="C15" s="260"/>
      <c r="D15" s="260"/>
      <c r="E15" s="260"/>
      <c r="F15" s="260"/>
      <c r="G15" s="260"/>
      <c r="H15" s="260"/>
      <c r="I15" s="260"/>
      <c r="J15" s="260"/>
      <c r="K15" s="260"/>
      <c r="L15" s="260"/>
      <c r="M15" s="260"/>
      <c r="N15" s="260"/>
      <c r="O15" s="260"/>
      <c r="P15" s="260"/>
    </row>
    <row r="16" spans="1:16" ht="16.5" customHeight="1" x14ac:dyDescent="0.15">
      <c r="A16" s="260"/>
      <c r="B16" s="260"/>
      <c r="C16" s="260"/>
      <c r="D16" s="260"/>
      <c r="E16" s="260"/>
      <c r="F16" s="260"/>
      <c r="G16" s="260"/>
      <c r="H16" s="260"/>
      <c r="I16" s="260"/>
      <c r="J16" s="260"/>
      <c r="K16" s="260"/>
      <c r="L16" s="260"/>
      <c r="M16" s="260"/>
      <c r="N16" s="260"/>
      <c r="O16" s="260"/>
      <c r="P16" s="260"/>
    </row>
    <row r="17" spans="1:16" ht="16.5" customHeight="1" x14ac:dyDescent="0.15">
      <c r="A17" s="260"/>
      <c r="B17" s="260"/>
      <c r="C17" s="260"/>
      <c r="D17" s="260"/>
      <c r="E17" s="260"/>
      <c r="F17" s="260"/>
      <c r="G17" s="260"/>
      <c r="H17" s="260"/>
      <c r="I17" s="260"/>
      <c r="J17" s="260"/>
      <c r="K17" s="260"/>
      <c r="L17" s="260"/>
      <c r="M17" s="260"/>
      <c r="N17" s="260"/>
      <c r="O17" s="260"/>
      <c r="P17" s="260"/>
    </row>
    <row r="18" spans="1:16" ht="16.5" customHeight="1" x14ac:dyDescent="0.15">
      <c r="A18" s="260"/>
      <c r="B18" s="260"/>
      <c r="C18" s="260"/>
      <c r="D18" s="260"/>
      <c r="E18" s="260"/>
      <c r="F18" s="260"/>
      <c r="G18" s="260"/>
      <c r="H18" s="260"/>
      <c r="I18" s="260"/>
      <c r="J18" s="260"/>
      <c r="K18" s="260"/>
      <c r="L18" s="260"/>
      <c r="M18" s="260"/>
      <c r="N18" s="260"/>
      <c r="O18" s="260"/>
      <c r="P18" s="260"/>
    </row>
    <row r="19" spans="1:16" ht="16.5" customHeight="1" x14ac:dyDescent="0.15">
      <c r="A19" s="260"/>
      <c r="B19" s="260"/>
      <c r="C19" s="260"/>
      <c r="D19" s="260"/>
      <c r="E19" s="260"/>
      <c r="F19" s="260"/>
      <c r="G19" s="260"/>
      <c r="H19" s="260"/>
      <c r="I19" s="260"/>
      <c r="J19" s="260"/>
      <c r="K19" s="260"/>
      <c r="L19" s="260"/>
      <c r="M19" s="260"/>
      <c r="N19" s="260"/>
      <c r="O19" s="260"/>
      <c r="P19" s="260"/>
    </row>
    <row r="20" spans="1:16" ht="16.5" customHeight="1" x14ac:dyDescent="0.15">
      <c r="A20" s="260"/>
      <c r="B20" s="260"/>
      <c r="C20" s="260"/>
      <c r="D20" s="260"/>
      <c r="E20" s="260"/>
      <c r="F20" s="260"/>
      <c r="G20" s="260"/>
      <c r="H20" s="260"/>
      <c r="I20" s="260"/>
      <c r="J20" s="260"/>
      <c r="K20" s="260"/>
      <c r="L20" s="260"/>
      <c r="M20" s="260"/>
      <c r="N20" s="260"/>
      <c r="O20" s="260"/>
      <c r="P20" s="260"/>
    </row>
    <row r="21" spans="1:16" ht="16.5" customHeight="1" x14ac:dyDescent="0.15">
      <c r="A21" s="260"/>
      <c r="B21" s="260"/>
      <c r="C21" s="260"/>
      <c r="D21" s="260"/>
      <c r="E21" s="260"/>
      <c r="F21" s="260"/>
      <c r="G21" s="260"/>
      <c r="H21" s="260"/>
      <c r="I21" s="260"/>
      <c r="J21" s="260"/>
      <c r="K21" s="260"/>
      <c r="L21" s="260"/>
      <c r="M21" s="260"/>
      <c r="N21" s="260"/>
      <c r="O21" s="260"/>
      <c r="P21" s="260"/>
    </row>
    <row r="22" spans="1:16" ht="16.5" customHeight="1" x14ac:dyDescent="0.15">
      <c r="A22" s="260"/>
      <c r="B22" s="260"/>
      <c r="C22" s="260"/>
      <c r="D22" s="260"/>
      <c r="E22" s="260"/>
      <c r="F22" s="260"/>
      <c r="G22" s="260"/>
      <c r="H22" s="260"/>
      <c r="I22" s="260"/>
      <c r="J22" s="260"/>
      <c r="K22" s="260"/>
      <c r="L22" s="260"/>
      <c r="M22" s="260"/>
      <c r="N22" s="260"/>
      <c r="O22" s="260"/>
      <c r="P22" s="260"/>
    </row>
    <row r="23" spans="1:16" ht="16.5" customHeight="1" x14ac:dyDescent="0.15">
      <c r="A23" s="260"/>
      <c r="B23" s="260"/>
      <c r="C23" s="260"/>
      <c r="D23" s="260"/>
      <c r="E23" s="260"/>
      <c r="F23" s="260"/>
      <c r="G23" s="260"/>
      <c r="H23" s="260"/>
      <c r="I23" s="260"/>
      <c r="J23" s="260"/>
      <c r="K23" s="260"/>
      <c r="L23" s="260"/>
      <c r="M23" s="260"/>
      <c r="N23" s="260"/>
      <c r="O23" s="260"/>
      <c r="P23" s="260"/>
    </row>
    <row r="24" spans="1:16" ht="16.5" customHeight="1" x14ac:dyDescent="0.15">
      <c r="A24" s="260"/>
      <c r="B24" s="260"/>
      <c r="C24" s="260"/>
      <c r="D24" s="260"/>
      <c r="E24" s="260"/>
      <c r="F24" s="260"/>
      <c r="G24" s="260"/>
      <c r="H24" s="260"/>
      <c r="I24" s="260"/>
      <c r="J24" s="260"/>
      <c r="K24" s="260"/>
      <c r="L24" s="260"/>
      <c r="M24" s="260"/>
      <c r="N24" s="260"/>
      <c r="O24" s="260"/>
      <c r="P24" s="260"/>
    </row>
    <row r="25" spans="1:16" ht="16.5" customHeight="1" x14ac:dyDescent="0.15">
      <c r="A25" s="260"/>
      <c r="B25" s="260"/>
      <c r="C25" s="260"/>
      <c r="D25" s="260"/>
      <c r="E25" s="260"/>
      <c r="F25" s="260"/>
      <c r="G25" s="260"/>
      <c r="H25" s="260"/>
      <c r="I25" s="260"/>
      <c r="J25" s="260"/>
      <c r="K25" s="260"/>
      <c r="L25" s="260"/>
      <c r="M25" s="260"/>
      <c r="N25" s="260"/>
      <c r="O25" s="260"/>
      <c r="P25" s="260"/>
    </row>
    <row r="26" spans="1:16" ht="16.5" customHeight="1" x14ac:dyDescent="0.15">
      <c r="A26" s="260"/>
      <c r="B26" s="260"/>
      <c r="C26" s="260"/>
      <c r="D26" s="260"/>
      <c r="E26" s="260"/>
      <c r="F26" s="260"/>
      <c r="G26" s="260"/>
      <c r="H26" s="260"/>
      <c r="I26" s="260"/>
      <c r="J26" s="260"/>
      <c r="K26" s="260"/>
      <c r="L26" s="260"/>
      <c r="M26" s="260"/>
      <c r="N26" s="260"/>
      <c r="O26" s="260"/>
      <c r="P26" s="260"/>
    </row>
    <row r="27" spans="1:16" ht="16.5" customHeight="1" x14ac:dyDescent="0.15">
      <c r="A27" s="260"/>
      <c r="B27" s="260"/>
      <c r="C27" s="260"/>
      <c r="D27" s="260"/>
      <c r="E27" s="260"/>
      <c r="F27" s="260"/>
      <c r="G27" s="260"/>
      <c r="H27" s="260"/>
      <c r="I27" s="260"/>
      <c r="J27" s="260"/>
      <c r="K27" s="260"/>
      <c r="L27" s="260"/>
      <c r="M27" s="260"/>
      <c r="N27" s="260"/>
      <c r="O27" s="260"/>
      <c r="P27" s="260"/>
    </row>
    <row r="28" spans="1:16" ht="16.5" customHeight="1" x14ac:dyDescent="0.15">
      <c r="A28" s="260"/>
      <c r="B28" s="260"/>
      <c r="C28" s="260"/>
      <c r="D28" s="260"/>
      <c r="E28" s="260"/>
      <c r="F28" s="260"/>
      <c r="G28" s="260"/>
      <c r="H28" s="260"/>
      <c r="I28" s="260"/>
      <c r="J28" s="260"/>
      <c r="K28" s="260"/>
      <c r="L28" s="260"/>
      <c r="M28" s="260"/>
      <c r="N28" s="260"/>
      <c r="O28" s="260"/>
      <c r="P28" s="260"/>
    </row>
    <row r="29" spans="1:16" ht="16.5" customHeight="1" x14ac:dyDescent="0.15">
      <c r="A29" s="260"/>
      <c r="B29" s="260"/>
      <c r="C29" s="260"/>
      <c r="D29" s="260"/>
      <c r="E29" s="260"/>
      <c r="F29" s="260"/>
      <c r="G29" s="260"/>
      <c r="H29" s="260"/>
      <c r="I29" s="260"/>
      <c r="J29" s="260"/>
      <c r="K29" s="260"/>
      <c r="L29" s="260"/>
      <c r="M29" s="260"/>
      <c r="N29" s="260"/>
      <c r="O29" s="260"/>
      <c r="P29" s="260"/>
    </row>
    <row r="30" spans="1:16" ht="16.5" customHeight="1" x14ac:dyDescent="0.15">
      <c r="A30" s="260"/>
      <c r="B30" s="260"/>
      <c r="C30" s="260"/>
      <c r="D30" s="260"/>
      <c r="E30" s="260"/>
      <c r="F30" s="260"/>
      <c r="G30" s="260"/>
      <c r="H30" s="260"/>
      <c r="I30" s="260"/>
      <c r="J30" s="260"/>
      <c r="K30" s="260"/>
      <c r="L30" s="260"/>
      <c r="M30" s="260"/>
      <c r="N30" s="260"/>
      <c r="O30" s="260"/>
      <c r="P30" s="260"/>
    </row>
    <row r="31" spans="1:16" ht="16.5" customHeight="1" x14ac:dyDescent="0.15">
      <c r="A31" s="260"/>
      <c r="B31" s="260"/>
      <c r="C31" s="260"/>
      <c r="D31" s="260"/>
      <c r="E31" s="260"/>
      <c r="F31" s="260"/>
      <c r="G31" s="260"/>
      <c r="H31" s="260"/>
      <c r="I31" s="260"/>
      <c r="J31" s="260"/>
      <c r="K31" s="260"/>
      <c r="L31" s="260"/>
      <c r="M31" s="260"/>
      <c r="N31" s="260"/>
      <c r="O31" s="260"/>
      <c r="P31" s="260"/>
    </row>
    <row r="32" spans="1:16" ht="31.5" customHeight="1" thickBot="1" x14ac:dyDescent="0.2">
      <c r="A32" s="260"/>
      <c r="B32" s="260"/>
      <c r="C32" s="260"/>
      <c r="D32" s="260"/>
      <c r="E32" s="260"/>
      <c r="F32" s="260"/>
      <c r="G32" s="260"/>
      <c r="H32" s="260"/>
      <c r="I32" s="260"/>
      <c r="J32" s="262" t="s">
        <v>493</v>
      </c>
      <c r="K32" s="260"/>
      <c r="L32" s="260"/>
      <c r="M32" s="260"/>
      <c r="N32" s="260"/>
      <c r="O32" s="260"/>
      <c r="P32" s="260"/>
    </row>
    <row r="33" spans="1:16" ht="39" customHeight="1" thickBot="1" x14ac:dyDescent="0.25">
      <c r="A33" s="260"/>
      <c r="B33" s="263" t="s">
        <v>501</v>
      </c>
      <c r="C33" s="264"/>
      <c r="D33" s="264"/>
      <c r="E33" s="265" t="s">
        <v>494</v>
      </c>
      <c r="F33" s="266" t="s">
        <v>4</v>
      </c>
      <c r="G33" s="267" t="s">
        <v>5</v>
      </c>
      <c r="H33" s="267" t="s">
        <v>6</v>
      </c>
      <c r="I33" s="267" t="s">
        <v>7</v>
      </c>
      <c r="J33" s="268" t="s">
        <v>8</v>
      </c>
      <c r="K33" s="260"/>
      <c r="L33" s="260"/>
      <c r="M33" s="260"/>
      <c r="N33" s="260"/>
      <c r="O33" s="260"/>
      <c r="P33" s="260"/>
    </row>
    <row r="34" spans="1:16" ht="39" customHeight="1" x14ac:dyDescent="0.15">
      <c r="A34" s="260"/>
      <c r="B34" s="269"/>
      <c r="C34" s="1187" t="s">
        <v>502</v>
      </c>
      <c r="D34" s="1187"/>
      <c r="E34" s="1188"/>
      <c r="F34" s="270">
        <v>14.36</v>
      </c>
      <c r="G34" s="271">
        <v>12.54</v>
      </c>
      <c r="H34" s="271">
        <v>11.66</v>
      </c>
      <c r="I34" s="271">
        <v>10.97</v>
      </c>
      <c r="J34" s="272">
        <v>10.15</v>
      </c>
      <c r="K34" s="260"/>
      <c r="L34" s="260"/>
      <c r="M34" s="260"/>
      <c r="N34" s="260"/>
      <c r="O34" s="260"/>
      <c r="P34" s="260"/>
    </row>
    <row r="35" spans="1:16" ht="39" customHeight="1" x14ac:dyDescent="0.15">
      <c r="A35" s="260"/>
      <c r="B35" s="273"/>
      <c r="C35" s="1181" t="s">
        <v>503</v>
      </c>
      <c r="D35" s="1182"/>
      <c r="E35" s="1183"/>
      <c r="F35" s="274">
        <v>5.6</v>
      </c>
      <c r="G35" s="275">
        <v>2.87</v>
      </c>
      <c r="H35" s="275">
        <v>5.78</v>
      </c>
      <c r="I35" s="275">
        <v>4.84</v>
      </c>
      <c r="J35" s="276">
        <v>7.26</v>
      </c>
      <c r="K35" s="260"/>
      <c r="L35" s="260"/>
      <c r="M35" s="260"/>
      <c r="N35" s="260"/>
      <c r="O35" s="260"/>
      <c r="P35" s="260"/>
    </row>
    <row r="36" spans="1:16" ht="39" customHeight="1" x14ac:dyDescent="0.15">
      <c r="A36" s="260"/>
      <c r="B36" s="273"/>
      <c r="C36" s="1181" t="s">
        <v>504</v>
      </c>
      <c r="D36" s="1182"/>
      <c r="E36" s="1183"/>
      <c r="F36" s="274">
        <v>2.08</v>
      </c>
      <c r="G36" s="275">
        <v>2.35</v>
      </c>
      <c r="H36" s="275">
        <v>2.74</v>
      </c>
      <c r="I36" s="275">
        <v>5.6</v>
      </c>
      <c r="J36" s="276">
        <v>6.21</v>
      </c>
      <c r="K36" s="260"/>
      <c r="L36" s="260"/>
      <c r="M36" s="260"/>
      <c r="N36" s="260"/>
      <c r="O36" s="260"/>
      <c r="P36" s="260"/>
    </row>
    <row r="37" spans="1:16" ht="39" customHeight="1" x14ac:dyDescent="0.15">
      <c r="A37" s="260"/>
      <c r="B37" s="273"/>
      <c r="C37" s="1181" t="s">
        <v>505</v>
      </c>
      <c r="D37" s="1182"/>
      <c r="E37" s="1183"/>
      <c r="F37" s="274">
        <v>0.95</v>
      </c>
      <c r="G37" s="275">
        <v>0.56000000000000005</v>
      </c>
      <c r="H37" s="275">
        <v>1.24</v>
      </c>
      <c r="I37" s="275">
        <v>0.71</v>
      </c>
      <c r="J37" s="276">
        <v>1.05</v>
      </c>
      <c r="K37" s="260"/>
      <c r="L37" s="260"/>
      <c r="M37" s="260"/>
      <c r="N37" s="260"/>
      <c r="O37" s="260"/>
      <c r="P37" s="260"/>
    </row>
    <row r="38" spans="1:16" ht="39" customHeight="1" x14ac:dyDescent="0.15">
      <c r="A38" s="260"/>
      <c r="B38" s="273"/>
      <c r="C38" s="1181" t="s">
        <v>506</v>
      </c>
      <c r="D38" s="1182"/>
      <c r="E38" s="1183"/>
      <c r="F38" s="274">
        <v>0.08</v>
      </c>
      <c r="G38" s="275">
        <v>0.09</v>
      </c>
      <c r="H38" s="275">
        <v>0.09</v>
      </c>
      <c r="I38" s="275">
        <v>0.09</v>
      </c>
      <c r="J38" s="276">
        <v>0.08</v>
      </c>
      <c r="K38" s="260"/>
      <c r="L38" s="260"/>
      <c r="M38" s="260"/>
      <c r="N38" s="260"/>
      <c r="O38" s="260"/>
      <c r="P38" s="260"/>
    </row>
    <row r="39" spans="1:16" ht="39" customHeight="1" x14ac:dyDescent="0.15">
      <c r="A39" s="260"/>
      <c r="B39" s="273"/>
      <c r="C39" s="1181" t="s">
        <v>507</v>
      </c>
      <c r="D39" s="1182"/>
      <c r="E39" s="1183"/>
      <c r="F39" s="274">
        <v>0.01</v>
      </c>
      <c r="G39" s="275">
        <v>0.01</v>
      </c>
      <c r="H39" s="275">
        <v>0.01</v>
      </c>
      <c r="I39" s="275">
        <v>0.01</v>
      </c>
      <c r="J39" s="276">
        <v>0.01</v>
      </c>
      <c r="K39" s="260"/>
      <c r="L39" s="260"/>
      <c r="M39" s="260"/>
      <c r="N39" s="260"/>
      <c r="O39" s="260"/>
      <c r="P39" s="260"/>
    </row>
    <row r="40" spans="1:16" ht="39" customHeight="1" x14ac:dyDescent="0.15">
      <c r="A40" s="260"/>
      <c r="B40" s="273"/>
      <c r="C40" s="1181" t="s">
        <v>508</v>
      </c>
      <c r="D40" s="1182"/>
      <c r="E40" s="1183"/>
      <c r="F40" s="274">
        <v>0</v>
      </c>
      <c r="G40" s="275">
        <v>0</v>
      </c>
      <c r="H40" s="275">
        <v>0</v>
      </c>
      <c r="I40" s="275">
        <v>0</v>
      </c>
      <c r="J40" s="276">
        <v>0</v>
      </c>
      <c r="K40" s="260"/>
      <c r="L40" s="260"/>
      <c r="M40" s="260"/>
      <c r="N40" s="260"/>
      <c r="O40" s="260"/>
      <c r="P40" s="260"/>
    </row>
    <row r="41" spans="1:16" ht="39" customHeight="1" x14ac:dyDescent="0.15">
      <c r="A41" s="260"/>
      <c r="B41" s="273"/>
      <c r="C41" s="1181" t="s">
        <v>509</v>
      </c>
      <c r="D41" s="1182"/>
      <c r="E41" s="1183"/>
      <c r="F41" s="274">
        <v>0</v>
      </c>
      <c r="G41" s="275">
        <v>0</v>
      </c>
      <c r="H41" s="275">
        <v>0</v>
      </c>
      <c r="I41" s="275">
        <v>0</v>
      </c>
      <c r="J41" s="276">
        <v>0</v>
      </c>
      <c r="K41" s="260"/>
      <c r="L41" s="260"/>
      <c r="M41" s="260"/>
      <c r="N41" s="260"/>
      <c r="O41" s="260"/>
      <c r="P41" s="260"/>
    </row>
    <row r="42" spans="1:16" ht="39" customHeight="1" x14ac:dyDescent="0.15">
      <c r="A42" s="260"/>
      <c r="B42" s="277"/>
      <c r="C42" s="1181" t="s">
        <v>510</v>
      </c>
      <c r="D42" s="1182"/>
      <c r="E42" s="1183"/>
      <c r="F42" s="274" t="s">
        <v>325</v>
      </c>
      <c r="G42" s="275" t="s">
        <v>325</v>
      </c>
      <c r="H42" s="275" t="s">
        <v>325</v>
      </c>
      <c r="I42" s="275" t="s">
        <v>325</v>
      </c>
      <c r="J42" s="276" t="s">
        <v>325</v>
      </c>
      <c r="K42" s="260"/>
      <c r="L42" s="260"/>
      <c r="M42" s="260"/>
      <c r="N42" s="260"/>
      <c r="O42" s="260"/>
      <c r="P42" s="260"/>
    </row>
    <row r="43" spans="1:16" ht="39" customHeight="1" thickBot="1" x14ac:dyDescent="0.2">
      <c r="A43" s="260"/>
      <c r="B43" s="278"/>
      <c r="C43" s="1184" t="s">
        <v>511</v>
      </c>
      <c r="D43" s="1185"/>
      <c r="E43" s="1186"/>
      <c r="F43" s="279">
        <v>0</v>
      </c>
      <c r="G43" s="280">
        <v>0</v>
      </c>
      <c r="H43" s="280">
        <v>0</v>
      </c>
      <c r="I43" s="280">
        <v>0</v>
      </c>
      <c r="J43" s="281">
        <v>0</v>
      </c>
      <c r="K43" s="260"/>
      <c r="L43" s="260"/>
      <c r="M43" s="260"/>
      <c r="N43" s="260"/>
      <c r="O43" s="260"/>
      <c r="P43" s="260"/>
    </row>
    <row r="44" spans="1:16" ht="39" customHeight="1" x14ac:dyDescent="0.15">
      <c r="A44" s="260"/>
      <c r="B44" s="282" t="s">
        <v>512</v>
      </c>
      <c r="C44" s="283"/>
      <c r="D44" s="284"/>
      <c r="E44" s="284"/>
      <c r="F44" s="285"/>
      <c r="G44" s="285"/>
      <c r="H44" s="285"/>
      <c r="I44" s="285"/>
      <c r="J44" s="285"/>
      <c r="K44" s="260"/>
      <c r="L44" s="260"/>
      <c r="M44" s="260"/>
      <c r="N44" s="260"/>
      <c r="O44" s="260"/>
      <c r="P44" s="260"/>
    </row>
    <row r="45" spans="1:16" ht="18" customHeight="1" x14ac:dyDescent="0.15">
      <c r="A45" s="260"/>
      <c r="B45" s="260"/>
      <c r="C45" s="260"/>
      <c r="D45" s="260"/>
      <c r="E45" s="260"/>
      <c r="F45" s="260"/>
      <c r="G45" s="260"/>
      <c r="H45" s="260"/>
      <c r="I45" s="260"/>
      <c r="J45" s="260"/>
      <c r="K45" s="260"/>
      <c r="L45" s="260"/>
      <c r="M45" s="260"/>
      <c r="N45" s="260"/>
      <c r="O45" s="260"/>
      <c r="P45" s="260"/>
    </row>
  </sheetData>
  <sheetProtection algorithmName="SHA-512" hashValue="/K2eawrtpqLXebjpzAmSdW6/l+Z33dVKyYocgzdHdw4cMWI5Ik6dfGX6Z7lb+8RWZHVWwKMMSY9lVHljbfJSJw==" saltValue="lOhoIFTJkCsrNDc6zh9LE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U56"/>
  <sheetViews>
    <sheetView showGridLines="0" topLeftCell="A11" zoomScale="70" zoomScaleNormal="70" zoomScaleSheetLayoutView="55" workbookViewId="0"/>
  </sheetViews>
  <sheetFormatPr defaultColWidth="0" defaultRowHeight="12.6" customHeight="1" zeroHeight="1" x14ac:dyDescent="0.15"/>
  <cols>
    <col min="1" max="1" width="6.625" style="287" customWidth="1"/>
    <col min="2" max="3" width="10.875" style="287" customWidth="1"/>
    <col min="4" max="4" width="10" style="287" customWidth="1"/>
    <col min="5" max="10" width="11" style="287" customWidth="1"/>
    <col min="11" max="15" width="13.125" style="287" customWidth="1"/>
    <col min="16" max="21" width="11.5" style="287" customWidth="1"/>
    <col min="22" max="16384" width="0" style="287" hidden="1"/>
  </cols>
  <sheetData>
    <row r="1" spans="1:21" ht="13.5" customHeight="1" x14ac:dyDescent="0.15">
      <c r="A1" s="286"/>
      <c r="B1" s="286"/>
      <c r="C1" s="286"/>
      <c r="D1" s="286"/>
      <c r="E1" s="286"/>
      <c r="F1" s="286"/>
      <c r="G1" s="286"/>
      <c r="H1" s="286"/>
      <c r="I1" s="286"/>
      <c r="J1" s="286"/>
      <c r="K1" s="286"/>
      <c r="L1" s="286"/>
      <c r="M1" s="286"/>
      <c r="N1" s="286"/>
      <c r="O1" s="286"/>
      <c r="P1" s="286"/>
      <c r="Q1" s="286"/>
      <c r="R1" s="286"/>
      <c r="S1" s="286"/>
      <c r="T1" s="286"/>
      <c r="U1" s="286"/>
    </row>
    <row r="2" spans="1:21" ht="13.5" customHeight="1" x14ac:dyDescent="0.15">
      <c r="A2" s="286"/>
      <c r="B2" s="286"/>
      <c r="C2" s="286"/>
      <c r="D2" s="286"/>
      <c r="E2" s="286"/>
      <c r="F2" s="286"/>
      <c r="G2" s="286"/>
      <c r="H2" s="286"/>
      <c r="I2" s="286"/>
      <c r="J2" s="286"/>
      <c r="K2" s="286"/>
      <c r="L2" s="286"/>
      <c r="M2" s="286"/>
      <c r="N2" s="286"/>
      <c r="O2" s="286"/>
      <c r="P2" s="286"/>
      <c r="Q2" s="286"/>
      <c r="R2" s="286"/>
      <c r="S2" s="286"/>
      <c r="T2" s="286"/>
      <c r="U2" s="286"/>
    </row>
    <row r="3" spans="1:21" ht="13.5" customHeight="1" x14ac:dyDescent="0.15">
      <c r="A3" s="286"/>
      <c r="B3" s="286"/>
      <c r="C3" s="286"/>
      <c r="D3" s="286"/>
      <c r="E3" s="286"/>
      <c r="F3" s="286"/>
      <c r="G3" s="286"/>
      <c r="H3" s="286"/>
      <c r="I3" s="286"/>
      <c r="J3" s="286"/>
      <c r="K3" s="286"/>
      <c r="L3" s="286"/>
      <c r="M3" s="286"/>
      <c r="N3" s="286"/>
      <c r="O3" s="286"/>
      <c r="P3" s="286"/>
      <c r="Q3" s="286"/>
      <c r="R3" s="286"/>
      <c r="S3" s="286"/>
      <c r="T3" s="286"/>
      <c r="U3" s="286"/>
    </row>
    <row r="4" spans="1:21" ht="13.5" customHeight="1" x14ac:dyDescent="0.15">
      <c r="A4" s="286"/>
      <c r="B4" s="286"/>
      <c r="C4" s="286"/>
      <c r="D4" s="286"/>
      <c r="E4" s="286"/>
      <c r="F4" s="286"/>
      <c r="G4" s="286"/>
      <c r="H4" s="286"/>
      <c r="I4" s="286"/>
      <c r="J4" s="286"/>
      <c r="K4" s="286"/>
      <c r="L4" s="286"/>
      <c r="M4" s="286"/>
      <c r="N4" s="286"/>
      <c r="O4" s="286"/>
      <c r="P4" s="286"/>
      <c r="Q4" s="286"/>
      <c r="R4" s="286"/>
      <c r="S4" s="286"/>
      <c r="T4" s="286"/>
      <c r="U4" s="286"/>
    </row>
    <row r="5" spans="1:21" ht="13.5" customHeight="1" x14ac:dyDescent="0.15">
      <c r="A5" s="286"/>
      <c r="B5" s="286"/>
      <c r="C5" s="286"/>
      <c r="D5" s="286"/>
      <c r="E5" s="286"/>
      <c r="F5" s="286"/>
      <c r="G5" s="286"/>
      <c r="H5" s="286"/>
      <c r="I5" s="286"/>
      <c r="J5" s="286"/>
      <c r="K5" s="286"/>
      <c r="L5" s="286"/>
      <c r="M5" s="286"/>
      <c r="N5" s="286"/>
      <c r="O5" s="286"/>
      <c r="P5" s="286"/>
      <c r="Q5" s="286"/>
      <c r="R5" s="286"/>
      <c r="S5" s="286"/>
      <c r="T5" s="286"/>
      <c r="U5" s="286"/>
    </row>
    <row r="6" spans="1:21" ht="13.5" customHeight="1" x14ac:dyDescent="0.15">
      <c r="A6" s="286"/>
      <c r="B6" s="286"/>
      <c r="C6" s="286"/>
      <c r="D6" s="286"/>
      <c r="E6" s="286"/>
      <c r="F6" s="286"/>
      <c r="G6" s="286"/>
      <c r="H6" s="286"/>
      <c r="I6" s="286"/>
      <c r="J6" s="286"/>
      <c r="K6" s="286"/>
      <c r="L6" s="286"/>
      <c r="M6" s="286"/>
      <c r="N6" s="286"/>
      <c r="O6" s="286"/>
      <c r="P6" s="286"/>
      <c r="Q6" s="286"/>
      <c r="R6" s="286"/>
      <c r="S6" s="286"/>
      <c r="T6" s="286"/>
      <c r="U6" s="286"/>
    </row>
    <row r="7" spans="1:21" ht="13.5" customHeight="1" x14ac:dyDescent="0.15">
      <c r="A7" s="286"/>
      <c r="B7" s="286"/>
      <c r="C7" s="286"/>
      <c r="D7" s="286"/>
      <c r="E7" s="286"/>
      <c r="F7" s="286"/>
      <c r="G7" s="286"/>
      <c r="H7" s="286"/>
      <c r="I7" s="286"/>
      <c r="J7" s="286"/>
      <c r="K7" s="286"/>
      <c r="L7" s="286"/>
      <c r="M7" s="286"/>
      <c r="N7" s="286"/>
      <c r="O7" s="286"/>
      <c r="P7" s="286"/>
      <c r="Q7" s="286"/>
      <c r="R7" s="286"/>
      <c r="S7" s="286"/>
      <c r="T7" s="286"/>
      <c r="U7" s="286"/>
    </row>
    <row r="8" spans="1:21" ht="13.5" customHeight="1" x14ac:dyDescent="0.15">
      <c r="A8" s="286"/>
      <c r="B8" s="286"/>
      <c r="C8" s="286"/>
      <c r="D8" s="286"/>
      <c r="E8" s="286"/>
      <c r="F8" s="286"/>
      <c r="G8" s="286"/>
      <c r="H8" s="286"/>
      <c r="I8" s="286"/>
      <c r="J8" s="286"/>
      <c r="K8" s="286"/>
      <c r="L8" s="286"/>
      <c r="M8" s="286"/>
      <c r="N8" s="286"/>
      <c r="O8" s="286"/>
      <c r="P8" s="286"/>
      <c r="Q8" s="286"/>
      <c r="R8" s="286"/>
      <c r="S8" s="286"/>
      <c r="T8" s="286"/>
      <c r="U8" s="286"/>
    </row>
    <row r="9" spans="1:21" ht="13.5" customHeight="1" x14ac:dyDescent="0.15">
      <c r="A9" s="286"/>
      <c r="B9" s="286"/>
      <c r="C9" s="286"/>
      <c r="D9" s="286"/>
      <c r="E9" s="286"/>
      <c r="F9" s="286"/>
      <c r="G9" s="286"/>
      <c r="H9" s="286"/>
      <c r="I9" s="286"/>
      <c r="J9" s="286"/>
      <c r="K9" s="286"/>
      <c r="L9" s="286"/>
      <c r="M9" s="286"/>
      <c r="N9" s="286"/>
      <c r="O9" s="286"/>
      <c r="P9" s="286"/>
      <c r="Q9" s="286"/>
      <c r="R9" s="286"/>
      <c r="S9" s="286"/>
      <c r="T9" s="286"/>
      <c r="U9" s="286"/>
    </row>
    <row r="10" spans="1:21" ht="13.5" customHeight="1" x14ac:dyDescent="0.15">
      <c r="A10" s="286"/>
      <c r="B10" s="286"/>
      <c r="C10" s="286"/>
      <c r="D10" s="286"/>
      <c r="E10" s="286"/>
      <c r="F10" s="286"/>
      <c r="G10" s="286"/>
      <c r="H10" s="286"/>
      <c r="I10" s="286"/>
      <c r="J10" s="286"/>
      <c r="K10" s="286"/>
      <c r="L10" s="286"/>
      <c r="M10" s="286"/>
      <c r="N10" s="286"/>
      <c r="O10" s="286"/>
      <c r="P10" s="286"/>
      <c r="Q10" s="286"/>
      <c r="R10" s="286"/>
      <c r="S10" s="286"/>
      <c r="T10" s="286"/>
      <c r="U10" s="286"/>
    </row>
    <row r="11" spans="1:21" ht="13.5" customHeight="1" x14ac:dyDescent="0.15">
      <c r="A11" s="286"/>
      <c r="B11" s="286"/>
      <c r="C11" s="286"/>
      <c r="D11" s="286"/>
      <c r="E11" s="286"/>
      <c r="F11" s="286"/>
      <c r="G11" s="286"/>
      <c r="H11" s="286"/>
      <c r="I11" s="286"/>
      <c r="J11" s="286"/>
      <c r="K11" s="286"/>
      <c r="L11" s="286"/>
      <c r="M11" s="286"/>
      <c r="N11" s="286"/>
      <c r="O11" s="286"/>
      <c r="P11" s="286"/>
      <c r="Q11" s="286"/>
      <c r="R11" s="286"/>
      <c r="S11" s="286"/>
      <c r="T11" s="286"/>
      <c r="U11" s="286"/>
    </row>
    <row r="12" spans="1:21" ht="13.5" customHeight="1" x14ac:dyDescent="0.15">
      <c r="A12" s="286"/>
      <c r="B12" s="286"/>
      <c r="C12" s="286"/>
      <c r="D12" s="286"/>
      <c r="E12" s="286"/>
      <c r="F12" s="286"/>
      <c r="G12" s="286"/>
      <c r="H12" s="286"/>
      <c r="I12" s="286"/>
      <c r="J12" s="286"/>
      <c r="K12" s="286"/>
      <c r="L12" s="286"/>
      <c r="M12" s="286"/>
      <c r="N12" s="286"/>
      <c r="O12" s="286"/>
      <c r="P12" s="286"/>
      <c r="Q12" s="286"/>
      <c r="R12" s="286"/>
      <c r="S12" s="286"/>
      <c r="T12" s="286"/>
      <c r="U12" s="286"/>
    </row>
    <row r="13" spans="1:21" ht="13.5" customHeight="1" x14ac:dyDescent="0.15">
      <c r="A13" s="286"/>
      <c r="B13" s="286"/>
      <c r="C13" s="286"/>
      <c r="D13" s="286"/>
      <c r="E13" s="286"/>
      <c r="F13" s="286"/>
      <c r="G13" s="286"/>
      <c r="H13" s="286"/>
      <c r="I13" s="286"/>
      <c r="J13" s="286"/>
      <c r="K13" s="286"/>
      <c r="L13" s="286"/>
      <c r="M13" s="286"/>
      <c r="N13" s="286"/>
      <c r="O13" s="286"/>
      <c r="P13" s="286"/>
      <c r="Q13" s="286"/>
      <c r="R13" s="286"/>
      <c r="S13" s="286"/>
      <c r="T13" s="286"/>
      <c r="U13" s="286"/>
    </row>
    <row r="14" spans="1:21" ht="13.5" customHeight="1" x14ac:dyDescent="0.15">
      <c r="A14" s="286"/>
      <c r="B14" s="286"/>
      <c r="C14" s="286"/>
      <c r="D14" s="286"/>
      <c r="E14" s="286"/>
      <c r="F14" s="286"/>
      <c r="G14" s="286"/>
      <c r="H14" s="286"/>
      <c r="I14" s="286"/>
      <c r="J14" s="286"/>
      <c r="K14" s="286"/>
      <c r="L14" s="286"/>
      <c r="M14" s="286"/>
      <c r="N14" s="286"/>
      <c r="O14" s="286"/>
      <c r="P14" s="286"/>
      <c r="Q14" s="286"/>
      <c r="R14" s="286"/>
      <c r="S14" s="286"/>
      <c r="T14" s="286"/>
      <c r="U14" s="286"/>
    </row>
    <row r="15" spans="1:21" ht="13.5" customHeight="1" x14ac:dyDescent="0.15">
      <c r="A15" s="286"/>
      <c r="B15" s="286"/>
      <c r="C15" s="286"/>
      <c r="D15" s="286"/>
      <c r="E15" s="286"/>
      <c r="F15" s="286"/>
      <c r="G15" s="286"/>
      <c r="H15" s="286"/>
      <c r="I15" s="286"/>
      <c r="J15" s="286"/>
      <c r="K15" s="286"/>
      <c r="L15" s="286"/>
      <c r="M15" s="286"/>
      <c r="N15" s="286"/>
      <c r="O15" s="286"/>
      <c r="P15" s="286"/>
      <c r="Q15" s="286"/>
      <c r="R15" s="286"/>
      <c r="S15" s="286"/>
      <c r="T15" s="286"/>
      <c r="U15" s="286"/>
    </row>
    <row r="16" spans="1:21" ht="13.5" customHeight="1" x14ac:dyDescent="0.15">
      <c r="A16" s="286"/>
      <c r="B16" s="286"/>
      <c r="C16" s="286"/>
      <c r="D16" s="286"/>
      <c r="E16" s="286"/>
      <c r="F16" s="286"/>
      <c r="G16" s="286"/>
      <c r="H16" s="286"/>
      <c r="I16" s="286"/>
      <c r="J16" s="286"/>
      <c r="K16" s="286"/>
      <c r="L16" s="286"/>
      <c r="M16" s="286"/>
      <c r="N16" s="286"/>
      <c r="O16" s="286"/>
      <c r="P16" s="286"/>
      <c r="Q16" s="286"/>
      <c r="R16" s="286"/>
      <c r="S16" s="286"/>
      <c r="T16" s="286"/>
      <c r="U16" s="286"/>
    </row>
    <row r="17" spans="1:21" ht="13.5" customHeight="1" x14ac:dyDescent="0.15">
      <c r="A17" s="286"/>
      <c r="B17" s="286"/>
      <c r="C17" s="286"/>
      <c r="D17" s="286"/>
      <c r="E17" s="286"/>
      <c r="F17" s="286"/>
      <c r="G17" s="286"/>
      <c r="H17" s="286"/>
      <c r="I17" s="286"/>
      <c r="J17" s="286"/>
      <c r="K17" s="286"/>
      <c r="L17" s="286"/>
      <c r="M17" s="286"/>
      <c r="N17" s="286"/>
      <c r="O17" s="286"/>
      <c r="P17" s="286"/>
      <c r="Q17" s="286"/>
      <c r="R17" s="286"/>
      <c r="S17" s="286"/>
      <c r="T17" s="286"/>
      <c r="U17" s="286"/>
    </row>
    <row r="18" spans="1:21" ht="13.5" customHeight="1" x14ac:dyDescent="0.15">
      <c r="A18" s="286"/>
      <c r="B18" s="286"/>
      <c r="C18" s="286"/>
      <c r="D18" s="286"/>
      <c r="E18" s="286"/>
      <c r="F18" s="286"/>
      <c r="G18" s="286"/>
      <c r="H18" s="286"/>
      <c r="I18" s="286"/>
      <c r="J18" s="286"/>
      <c r="K18" s="286"/>
      <c r="L18" s="286"/>
      <c r="M18" s="286"/>
      <c r="N18" s="286"/>
      <c r="O18" s="286"/>
      <c r="P18" s="286"/>
      <c r="Q18" s="286"/>
      <c r="R18" s="286"/>
      <c r="S18" s="286"/>
      <c r="T18" s="286"/>
      <c r="U18" s="286"/>
    </row>
    <row r="19" spans="1:21" ht="13.5" customHeight="1" x14ac:dyDescent="0.15">
      <c r="A19" s="286"/>
      <c r="B19" s="286"/>
      <c r="C19" s="286"/>
      <c r="D19" s="286"/>
      <c r="E19" s="286"/>
      <c r="F19" s="286"/>
      <c r="G19" s="286"/>
      <c r="H19" s="286"/>
      <c r="I19" s="286"/>
      <c r="J19" s="286"/>
      <c r="K19" s="286"/>
      <c r="L19" s="286"/>
      <c r="M19" s="286"/>
      <c r="N19" s="286"/>
      <c r="O19" s="286"/>
      <c r="P19" s="286"/>
      <c r="Q19" s="286"/>
      <c r="R19" s="286"/>
      <c r="S19" s="286"/>
      <c r="T19" s="286"/>
      <c r="U19" s="286"/>
    </row>
    <row r="20" spans="1:21" ht="13.5" customHeight="1" x14ac:dyDescent="0.15">
      <c r="A20" s="286"/>
      <c r="B20" s="286"/>
      <c r="C20" s="286"/>
      <c r="D20" s="286"/>
      <c r="E20" s="286"/>
      <c r="F20" s="286"/>
      <c r="G20" s="286"/>
      <c r="H20" s="286"/>
      <c r="I20" s="286"/>
      <c r="J20" s="286"/>
      <c r="K20" s="286"/>
      <c r="L20" s="286"/>
      <c r="M20" s="286"/>
      <c r="N20" s="286"/>
      <c r="O20" s="286"/>
      <c r="P20" s="286"/>
      <c r="Q20" s="286"/>
      <c r="R20" s="286"/>
      <c r="S20" s="286"/>
      <c r="T20" s="286"/>
      <c r="U20" s="286"/>
    </row>
    <row r="21" spans="1:21" ht="13.5" customHeight="1" x14ac:dyDescent="0.15">
      <c r="A21" s="286"/>
      <c r="B21" s="286"/>
      <c r="C21" s="286"/>
      <c r="D21" s="286"/>
      <c r="E21" s="286"/>
      <c r="F21" s="286"/>
      <c r="G21" s="286"/>
      <c r="H21" s="286"/>
      <c r="I21" s="286"/>
      <c r="J21" s="286"/>
      <c r="K21" s="286"/>
      <c r="L21" s="286"/>
      <c r="M21" s="286"/>
      <c r="N21" s="286"/>
      <c r="O21" s="286"/>
      <c r="P21" s="286"/>
      <c r="Q21" s="286"/>
      <c r="R21" s="286"/>
      <c r="S21" s="286"/>
      <c r="T21" s="286"/>
      <c r="U21" s="286"/>
    </row>
    <row r="22" spans="1:21" ht="13.5" customHeight="1" x14ac:dyDescent="0.15">
      <c r="A22" s="286"/>
      <c r="B22" s="286"/>
      <c r="C22" s="286"/>
      <c r="D22" s="286"/>
      <c r="E22" s="286"/>
      <c r="F22" s="286"/>
      <c r="G22" s="286"/>
      <c r="H22" s="286"/>
      <c r="I22" s="286"/>
      <c r="J22" s="286"/>
      <c r="K22" s="286"/>
      <c r="L22" s="286"/>
      <c r="M22" s="286"/>
      <c r="N22" s="286"/>
      <c r="O22" s="286"/>
      <c r="P22" s="286"/>
      <c r="Q22" s="286"/>
      <c r="R22" s="286"/>
      <c r="S22" s="286"/>
      <c r="T22" s="286"/>
      <c r="U22" s="286"/>
    </row>
    <row r="23" spans="1:21" ht="13.5" customHeight="1" x14ac:dyDescent="0.15">
      <c r="A23" s="286"/>
      <c r="B23" s="286"/>
      <c r="C23" s="286"/>
      <c r="D23" s="286"/>
      <c r="E23" s="286"/>
      <c r="F23" s="286"/>
      <c r="G23" s="286"/>
      <c r="H23" s="286"/>
      <c r="I23" s="286"/>
      <c r="J23" s="286"/>
      <c r="K23" s="286"/>
      <c r="L23" s="286"/>
      <c r="M23" s="286"/>
      <c r="N23" s="286"/>
      <c r="O23" s="286"/>
      <c r="P23" s="286"/>
      <c r="Q23" s="286"/>
      <c r="R23" s="286"/>
      <c r="S23" s="286"/>
      <c r="T23" s="286"/>
      <c r="U23" s="286"/>
    </row>
    <row r="24" spans="1:21" ht="13.5" customHeight="1" x14ac:dyDescent="0.15">
      <c r="A24" s="286"/>
      <c r="B24" s="286"/>
      <c r="C24" s="286"/>
      <c r="D24" s="286"/>
      <c r="E24" s="286"/>
      <c r="F24" s="286"/>
      <c r="G24" s="286"/>
      <c r="H24" s="286"/>
      <c r="I24" s="286"/>
      <c r="J24" s="286"/>
      <c r="K24" s="286"/>
      <c r="L24" s="286"/>
      <c r="M24" s="286"/>
      <c r="N24" s="286"/>
      <c r="O24" s="286"/>
      <c r="P24" s="286"/>
      <c r="Q24" s="286"/>
      <c r="R24" s="286"/>
      <c r="S24" s="286"/>
      <c r="T24" s="286"/>
      <c r="U24" s="286"/>
    </row>
    <row r="25" spans="1:21" ht="13.5" customHeight="1" x14ac:dyDescent="0.15">
      <c r="A25" s="286"/>
      <c r="B25" s="286"/>
      <c r="C25" s="286"/>
      <c r="D25" s="286"/>
      <c r="E25" s="286"/>
      <c r="F25" s="286"/>
      <c r="G25" s="286"/>
      <c r="H25" s="286"/>
      <c r="I25" s="286"/>
      <c r="J25" s="286"/>
      <c r="K25" s="286"/>
      <c r="L25" s="286"/>
      <c r="M25" s="286"/>
      <c r="N25" s="286"/>
      <c r="O25" s="286"/>
      <c r="P25" s="286"/>
      <c r="Q25" s="286"/>
      <c r="R25" s="286"/>
      <c r="S25" s="286"/>
      <c r="T25" s="286"/>
      <c r="U25" s="286"/>
    </row>
    <row r="26" spans="1:21" ht="13.5" customHeight="1" x14ac:dyDescent="0.15">
      <c r="A26" s="286"/>
      <c r="B26" s="286"/>
      <c r="C26" s="286"/>
      <c r="D26" s="286"/>
      <c r="E26" s="286"/>
      <c r="F26" s="286"/>
      <c r="G26" s="286"/>
      <c r="H26" s="286"/>
      <c r="I26" s="286"/>
      <c r="J26" s="286"/>
      <c r="K26" s="286"/>
      <c r="L26" s="286"/>
      <c r="M26" s="286"/>
      <c r="N26" s="286"/>
      <c r="O26" s="286"/>
      <c r="P26" s="286"/>
      <c r="Q26" s="286"/>
      <c r="R26" s="286"/>
      <c r="S26" s="286"/>
      <c r="T26" s="286"/>
      <c r="U26" s="286"/>
    </row>
    <row r="27" spans="1:21" ht="13.5" customHeight="1" x14ac:dyDescent="0.15">
      <c r="A27" s="286"/>
      <c r="B27" s="286"/>
      <c r="C27" s="286"/>
      <c r="D27" s="286"/>
      <c r="E27" s="286"/>
      <c r="F27" s="286"/>
      <c r="G27" s="286"/>
      <c r="H27" s="286"/>
      <c r="I27" s="286"/>
      <c r="J27" s="286"/>
      <c r="K27" s="286"/>
      <c r="L27" s="286"/>
      <c r="M27" s="286"/>
      <c r="N27" s="286"/>
      <c r="O27" s="286"/>
      <c r="P27" s="286"/>
      <c r="Q27" s="286"/>
      <c r="R27" s="286"/>
      <c r="S27" s="286"/>
      <c r="T27" s="286"/>
      <c r="U27" s="286"/>
    </row>
    <row r="28" spans="1:21" ht="13.5" customHeight="1" x14ac:dyDescent="0.15">
      <c r="A28" s="286"/>
      <c r="B28" s="286"/>
      <c r="C28" s="286"/>
      <c r="D28" s="286"/>
      <c r="E28" s="286"/>
      <c r="F28" s="286"/>
      <c r="G28" s="286"/>
      <c r="H28" s="286"/>
      <c r="I28" s="286"/>
      <c r="J28" s="286"/>
      <c r="K28" s="286"/>
      <c r="L28" s="286"/>
      <c r="M28" s="286"/>
      <c r="N28" s="286"/>
      <c r="O28" s="286"/>
      <c r="P28" s="286"/>
      <c r="Q28" s="286"/>
      <c r="R28" s="286"/>
      <c r="S28" s="286"/>
      <c r="T28" s="286"/>
      <c r="U28" s="286"/>
    </row>
    <row r="29" spans="1:21" ht="13.5" customHeight="1" x14ac:dyDescent="0.15">
      <c r="A29" s="286"/>
      <c r="B29" s="286"/>
      <c r="C29" s="286"/>
      <c r="D29" s="286"/>
      <c r="E29" s="286"/>
      <c r="F29" s="286"/>
      <c r="G29" s="286"/>
      <c r="H29" s="286"/>
      <c r="I29" s="286"/>
      <c r="J29" s="286"/>
      <c r="K29" s="286"/>
      <c r="L29" s="286"/>
      <c r="M29" s="286"/>
      <c r="N29" s="286"/>
      <c r="O29" s="286"/>
      <c r="P29" s="286"/>
      <c r="Q29" s="286"/>
      <c r="R29" s="286"/>
      <c r="S29" s="286"/>
      <c r="T29" s="286"/>
      <c r="U29" s="286"/>
    </row>
    <row r="30" spans="1:21" ht="13.5" customHeight="1" x14ac:dyDescent="0.15">
      <c r="A30" s="286"/>
      <c r="B30" s="286"/>
      <c r="C30" s="286"/>
      <c r="D30" s="286"/>
      <c r="E30" s="286"/>
      <c r="F30" s="286"/>
      <c r="G30" s="286"/>
      <c r="H30" s="286"/>
      <c r="I30" s="286"/>
      <c r="J30" s="286"/>
      <c r="K30" s="286"/>
      <c r="L30" s="286"/>
      <c r="M30" s="286"/>
      <c r="N30" s="286"/>
      <c r="O30" s="286"/>
      <c r="P30" s="286"/>
      <c r="Q30" s="286"/>
      <c r="R30" s="286"/>
      <c r="S30" s="286"/>
      <c r="T30" s="286"/>
      <c r="U30" s="286"/>
    </row>
    <row r="31" spans="1:21" ht="13.5" customHeight="1" x14ac:dyDescent="0.15">
      <c r="A31" s="286"/>
      <c r="B31" s="286"/>
      <c r="C31" s="286"/>
      <c r="D31" s="286"/>
      <c r="E31" s="286"/>
      <c r="F31" s="286"/>
      <c r="G31" s="286"/>
      <c r="H31" s="286"/>
      <c r="I31" s="286"/>
      <c r="J31" s="286"/>
      <c r="K31" s="286"/>
      <c r="L31" s="286"/>
      <c r="M31" s="286"/>
      <c r="N31" s="286"/>
      <c r="O31" s="286"/>
      <c r="P31" s="286"/>
      <c r="Q31" s="286"/>
      <c r="R31" s="286"/>
      <c r="S31" s="286"/>
      <c r="T31" s="286"/>
      <c r="U31" s="286"/>
    </row>
    <row r="32" spans="1:21" ht="13.5" customHeight="1" x14ac:dyDescent="0.15">
      <c r="A32" s="286"/>
      <c r="B32" s="286"/>
      <c r="C32" s="286"/>
      <c r="D32" s="286"/>
      <c r="E32" s="286"/>
      <c r="F32" s="286"/>
      <c r="G32" s="286"/>
      <c r="H32" s="286"/>
      <c r="I32" s="286"/>
      <c r="J32" s="286"/>
      <c r="K32" s="286"/>
      <c r="L32" s="286"/>
      <c r="M32" s="286"/>
      <c r="N32" s="286"/>
      <c r="O32" s="286"/>
      <c r="P32" s="286"/>
      <c r="Q32" s="286"/>
      <c r="R32" s="286"/>
      <c r="S32" s="286"/>
      <c r="T32" s="286"/>
      <c r="U32" s="286"/>
    </row>
    <row r="33" spans="1:21" ht="13.5" customHeight="1" x14ac:dyDescent="0.15">
      <c r="A33" s="286"/>
      <c r="B33" s="286"/>
      <c r="C33" s="286"/>
      <c r="D33" s="286"/>
      <c r="E33" s="286"/>
      <c r="F33" s="286"/>
      <c r="G33" s="286"/>
      <c r="H33" s="286"/>
      <c r="I33" s="286"/>
      <c r="J33" s="286"/>
      <c r="K33" s="286"/>
      <c r="L33" s="286"/>
      <c r="M33" s="286"/>
      <c r="N33" s="286"/>
      <c r="O33" s="286"/>
      <c r="P33" s="286"/>
      <c r="Q33" s="286"/>
      <c r="R33" s="286"/>
      <c r="S33" s="286"/>
      <c r="T33" s="286"/>
      <c r="U33" s="286"/>
    </row>
    <row r="34" spans="1:21" ht="13.5" customHeight="1" x14ac:dyDescent="0.15">
      <c r="A34" s="286"/>
      <c r="B34" s="286"/>
      <c r="C34" s="286"/>
      <c r="D34" s="286"/>
      <c r="E34" s="286"/>
      <c r="F34" s="286"/>
      <c r="G34" s="286"/>
      <c r="H34" s="286"/>
      <c r="I34" s="286"/>
      <c r="J34" s="286"/>
      <c r="K34" s="286"/>
      <c r="L34" s="286"/>
      <c r="M34" s="286"/>
      <c r="N34" s="286"/>
      <c r="O34" s="286"/>
      <c r="P34" s="286"/>
      <c r="Q34" s="286"/>
      <c r="R34" s="286"/>
      <c r="S34" s="286"/>
      <c r="T34" s="286"/>
      <c r="U34" s="286"/>
    </row>
    <row r="35" spans="1:21" ht="13.5" customHeight="1" x14ac:dyDescent="0.15">
      <c r="A35" s="286"/>
      <c r="B35" s="286"/>
      <c r="C35" s="286"/>
      <c r="D35" s="286"/>
      <c r="E35" s="286"/>
      <c r="F35" s="286"/>
      <c r="G35" s="286"/>
      <c r="H35" s="286"/>
      <c r="I35" s="286"/>
      <c r="J35" s="286"/>
      <c r="K35" s="286"/>
      <c r="L35" s="286"/>
      <c r="M35" s="286"/>
      <c r="N35" s="286"/>
      <c r="O35" s="286"/>
      <c r="P35" s="286"/>
      <c r="Q35" s="286"/>
      <c r="R35" s="286"/>
      <c r="S35" s="286"/>
      <c r="T35" s="286"/>
      <c r="U35" s="286"/>
    </row>
    <row r="36" spans="1:21" ht="13.5" customHeight="1" x14ac:dyDescent="0.15">
      <c r="A36" s="286"/>
      <c r="B36" s="286"/>
      <c r="C36" s="286"/>
      <c r="D36" s="286"/>
      <c r="E36" s="286"/>
      <c r="F36" s="286"/>
      <c r="G36" s="286"/>
      <c r="H36" s="286"/>
      <c r="I36" s="286"/>
      <c r="J36" s="286"/>
      <c r="K36" s="286"/>
      <c r="L36" s="286"/>
      <c r="M36" s="286"/>
      <c r="N36" s="286"/>
      <c r="O36" s="286"/>
      <c r="P36" s="286"/>
      <c r="Q36" s="286"/>
      <c r="R36" s="286"/>
      <c r="S36" s="286"/>
      <c r="T36" s="286"/>
      <c r="U36" s="286"/>
    </row>
    <row r="37" spans="1:21" ht="13.5" customHeight="1" x14ac:dyDescent="0.15">
      <c r="A37" s="286"/>
      <c r="B37" s="286"/>
      <c r="C37" s="286"/>
      <c r="D37" s="286"/>
      <c r="E37" s="286"/>
      <c r="F37" s="286"/>
      <c r="G37" s="286"/>
      <c r="H37" s="286"/>
      <c r="I37" s="286"/>
      <c r="J37" s="286"/>
      <c r="K37" s="286"/>
      <c r="L37" s="286"/>
      <c r="M37" s="286"/>
      <c r="N37" s="286"/>
      <c r="O37" s="286"/>
      <c r="P37" s="286"/>
      <c r="Q37" s="286"/>
      <c r="R37" s="286"/>
      <c r="S37" s="286"/>
      <c r="T37" s="286"/>
      <c r="U37" s="286"/>
    </row>
    <row r="38" spans="1:21" ht="13.5" customHeight="1" x14ac:dyDescent="0.15">
      <c r="A38" s="286"/>
      <c r="B38" s="286"/>
      <c r="C38" s="286"/>
      <c r="D38" s="286"/>
      <c r="E38" s="286"/>
      <c r="F38" s="286"/>
      <c r="G38" s="286"/>
      <c r="H38" s="286"/>
      <c r="I38" s="286"/>
      <c r="J38" s="286"/>
      <c r="K38" s="286"/>
      <c r="L38" s="286"/>
      <c r="M38" s="286"/>
      <c r="N38" s="286"/>
      <c r="O38" s="286"/>
      <c r="P38" s="286"/>
      <c r="Q38" s="286"/>
      <c r="R38" s="286"/>
      <c r="S38" s="286"/>
      <c r="T38" s="286"/>
      <c r="U38" s="286"/>
    </row>
    <row r="39" spans="1:21" ht="13.5" customHeight="1" x14ac:dyDescent="0.15">
      <c r="A39" s="286"/>
      <c r="B39" s="286"/>
      <c r="C39" s="286"/>
      <c r="D39" s="286"/>
      <c r="E39" s="286"/>
      <c r="F39" s="286"/>
      <c r="G39" s="286"/>
      <c r="H39" s="286"/>
      <c r="I39" s="286"/>
      <c r="J39" s="286"/>
      <c r="K39" s="286"/>
      <c r="L39" s="286"/>
      <c r="M39" s="286"/>
      <c r="N39" s="286"/>
      <c r="O39" s="286"/>
      <c r="P39" s="286"/>
      <c r="Q39" s="286"/>
      <c r="R39" s="286"/>
      <c r="S39" s="286"/>
      <c r="T39" s="286"/>
      <c r="U39" s="286"/>
    </row>
    <row r="40" spans="1:21" ht="13.5" customHeight="1" x14ac:dyDescent="0.15">
      <c r="A40" s="286"/>
      <c r="B40" s="286"/>
      <c r="C40" s="286"/>
      <c r="D40" s="286"/>
      <c r="E40" s="286"/>
      <c r="F40" s="286"/>
      <c r="G40" s="286"/>
      <c r="H40" s="286"/>
      <c r="I40" s="286"/>
      <c r="J40" s="286"/>
      <c r="K40" s="286"/>
      <c r="L40" s="286"/>
      <c r="M40" s="286"/>
      <c r="N40" s="286"/>
      <c r="O40" s="286"/>
      <c r="P40" s="286"/>
      <c r="Q40" s="286"/>
      <c r="R40" s="286"/>
      <c r="S40" s="286"/>
      <c r="T40" s="286"/>
      <c r="U40" s="286"/>
    </row>
    <row r="41" spans="1:21" ht="13.5" customHeight="1" x14ac:dyDescent="0.15">
      <c r="A41" s="286"/>
      <c r="B41" s="286"/>
      <c r="C41" s="286"/>
      <c r="D41" s="286"/>
      <c r="E41" s="286"/>
      <c r="F41" s="286"/>
      <c r="G41" s="286"/>
      <c r="H41" s="286"/>
      <c r="I41" s="286"/>
      <c r="J41" s="286"/>
      <c r="K41" s="286"/>
      <c r="L41" s="286"/>
      <c r="M41" s="286"/>
      <c r="N41" s="286"/>
      <c r="O41" s="286"/>
      <c r="P41" s="286"/>
      <c r="Q41" s="286"/>
      <c r="R41" s="286"/>
      <c r="S41" s="286"/>
      <c r="T41" s="286"/>
      <c r="U41" s="286"/>
    </row>
    <row r="42" spans="1:21" ht="13.5" customHeight="1" x14ac:dyDescent="0.15">
      <c r="A42" s="286"/>
      <c r="B42" s="286"/>
      <c r="C42" s="286"/>
      <c r="D42" s="286"/>
      <c r="E42" s="286"/>
      <c r="F42" s="286"/>
      <c r="G42" s="286"/>
      <c r="H42" s="286"/>
      <c r="I42" s="286"/>
      <c r="J42" s="286"/>
      <c r="K42" s="286"/>
      <c r="L42" s="286"/>
      <c r="M42" s="286"/>
      <c r="N42" s="286"/>
      <c r="O42" s="286"/>
      <c r="P42" s="286"/>
      <c r="Q42" s="286"/>
      <c r="R42" s="286"/>
      <c r="S42" s="286"/>
      <c r="T42" s="286"/>
      <c r="U42" s="286"/>
    </row>
    <row r="43" spans="1:21" ht="30.75" customHeight="1" thickBot="1" x14ac:dyDescent="0.2">
      <c r="A43" s="286"/>
      <c r="B43" s="286"/>
      <c r="C43" s="286"/>
      <c r="D43" s="286"/>
      <c r="E43" s="286"/>
      <c r="F43" s="286"/>
      <c r="G43" s="286"/>
      <c r="H43" s="286"/>
      <c r="I43" s="286"/>
      <c r="J43" s="286"/>
      <c r="K43" s="286"/>
      <c r="L43" s="286"/>
      <c r="M43" s="286"/>
      <c r="N43" s="286"/>
      <c r="O43" s="288" t="s">
        <v>513</v>
      </c>
      <c r="P43" s="286"/>
      <c r="Q43" s="286"/>
      <c r="R43" s="286"/>
      <c r="S43" s="286"/>
      <c r="T43" s="286"/>
      <c r="U43" s="286"/>
    </row>
    <row r="44" spans="1:21" ht="30.75" customHeight="1" thickBot="1" x14ac:dyDescent="0.2">
      <c r="A44" s="286"/>
      <c r="B44" s="289" t="s">
        <v>514</v>
      </c>
      <c r="C44" s="290"/>
      <c r="D44" s="290"/>
      <c r="E44" s="291"/>
      <c r="F44" s="291"/>
      <c r="G44" s="291"/>
      <c r="H44" s="291"/>
      <c r="I44" s="291"/>
      <c r="J44" s="292" t="s">
        <v>494</v>
      </c>
      <c r="K44" s="293" t="s">
        <v>4</v>
      </c>
      <c r="L44" s="294" t="s">
        <v>5</v>
      </c>
      <c r="M44" s="294" t="s">
        <v>6</v>
      </c>
      <c r="N44" s="294" t="s">
        <v>7</v>
      </c>
      <c r="O44" s="295" t="s">
        <v>8</v>
      </c>
      <c r="P44" s="286"/>
      <c r="Q44" s="286"/>
      <c r="R44" s="286"/>
      <c r="S44" s="286"/>
      <c r="T44" s="286"/>
      <c r="U44" s="286"/>
    </row>
    <row r="45" spans="1:21" ht="30.75" customHeight="1" x14ac:dyDescent="0.15">
      <c r="A45" s="286"/>
      <c r="B45" s="1197" t="s">
        <v>515</v>
      </c>
      <c r="C45" s="1198"/>
      <c r="D45" s="296"/>
      <c r="E45" s="1203" t="s">
        <v>516</v>
      </c>
      <c r="F45" s="1203"/>
      <c r="G45" s="1203"/>
      <c r="H45" s="1203"/>
      <c r="I45" s="1203"/>
      <c r="J45" s="1204"/>
      <c r="K45" s="297">
        <v>1632</v>
      </c>
      <c r="L45" s="298">
        <v>1576</v>
      </c>
      <c r="M45" s="298">
        <v>1412</v>
      </c>
      <c r="N45" s="298">
        <v>1398</v>
      </c>
      <c r="O45" s="299">
        <v>1384</v>
      </c>
      <c r="P45" s="286"/>
      <c r="Q45" s="286"/>
      <c r="R45" s="286"/>
      <c r="S45" s="286"/>
      <c r="T45" s="286"/>
      <c r="U45" s="286"/>
    </row>
    <row r="46" spans="1:21" ht="30.75" customHeight="1" x14ac:dyDescent="0.15">
      <c r="A46" s="286"/>
      <c r="B46" s="1199"/>
      <c r="C46" s="1200"/>
      <c r="D46" s="300"/>
      <c r="E46" s="1191" t="s">
        <v>517</v>
      </c>
      <c r="F46" s="1191"/>
      <c r="G46" s="1191"/>
      <c r="H46" s="1191"/>
      <c r="I46" s="1191"/>
      <c r="J46" s="1192"/>
      <c r="K46" s="301" t="s">
        <v>325</v>
      </c>
      <c r="L46" s="302" t="s">
        <v>325</v>
      </c>
      <c r="M46" s="302" t="s">
        <v>325</v>
      </c>
      <c r="N46" s="302" t="s">
        <v>325</v>
      </c>
      <c r="O46" s="303" t="s">
        <v>325</v>
      </c>
      <c r="P46" s="286"/>
      <c r="Q46" s="286"/>
      <c r="R46" s="286"/>
      <c r="S46" s="286"/>
      <c r="T46" s="286"/>
      <c r="U46" s="286"/>
    </row>
    <row r="47" spans="1:21" ht="30.75" customHeight="1" x14ac:dyDescent="0.15">
      <c r="A47" s="286"/>
      <c r="B47" s="1199"/>
      <c r="C47" s="1200"/>
      <c r="D47" s="300"/>
      <c r="E47" s="1191" t="s">
        <v>518</v>
      </c>
      <c r="F47" s="1191"/>
      <c r="G47" s="1191"/>
      <c r="H47" s="1191"/>
      <c r="I47" s="1191"/>
      <c r="J47" s="1192"/>
      <c r="K47" s="301" t="s">
        <v>325</v>
      </c>
      <c r="L47" s="302" t="s">
        <v>325</v>
      </c>
      <c r="M47" s="302" t="s">
        <v>325</v>
      </c>
      <c r="N47" s="302" t="s">
        <v>325</v>
      </c>
      <c r="O47" s="303" t="s">
        <v>325</v>
      </c>
      <c r="P47" s="286"/>
      <c r="Q47" s="286"/>
      <c r="R47" s="286"/>
      <c r="S47" s="286"/>
      <c r="T47" s="286"/>
      <c r="U47" s="286"/>
    </row>
    <row r="48" spans="1:21" ht="30.75" customHeight="1" x14ac:dyDescent="0.15">
      <c r="A48" s="286"/>
      <c r="B48" s="1199"/>
      <c r="C48" s="1200"/>
      <c r="D48" s="300"/>
      <c r="E48" s="1191" t="s">
        <v>519</v>
      </c>
      <c r="F48" s="1191"/>
      <c r="G48" s="1191"/>
      <c r="H48" s="1191"/>
      <c r="I48" s="1191"/>
      <c r="J48" s="1192"/>
      <c r="K48" s="301">
        <v>495</v>
      </c>
      <c r="L48" s="302">
        <v>433</v>
      </c>
      <c r="M48" s="302">
        <v>395</v>
      </c>
      <c r="N48" s="302">
        <v>383</v>
      </c>
      <c r="O48" s="303">
        <v>475</v>
      </c>
      <c r="P48" s="286"/>
      <c r="Q48" s="286"/>
      <c r="R48" s="286"/>
      <c r="S48" s="286"/>
      <c r="T48" s="286"/>
      <c r="U48" s="286"/>
    </row>
    <row r="49" spans="1:21" ht="30.75" customHeight="1" x14ac:dyDescent="0.15">
      <c r="A49" s="286"/>
      <c r="B49" s="1199"/>
      <c r="C49" s="1200"/>
      <c r="D49" s="300"/>
      <c r="E49" s="1191" t="s">
        <v>520</v>
      </c>
      <c r="F49" s="1191"/>
      <c r="G49" s="1191"/>
      <c r="H49" s="1191"/>
      <c r="I49" s="1191"/>
      <c r="J49" s="1192"/>
      <c r="K49" s="301">
        <v>196</v>
      </c>
      <c r="L49" s="302">
        <v>209</v>
      </c>
      <c r="M49" s="302">
        <v>293</v>
      </c>
      <c r="N49" s="302">
        <v>294</v>
      </c>
      <c r="O49" s="303">
        <v>196</v>
      </c>
      <c r="P49" s="286"/>
      <c r="Q49" s="286"/>
      <c r="R49" s="286"/>
      <c r="S49" s="286"/>
      <c r="T49" s="286"/>
      <c r="U49" s="286"/>
    </row>
    <row r="50" spans="1:21" ht="30.75" customHeight="1" x14ac:dyDescent="0.15">
      <c r="A50" s="286"/>
      <c r="B50" s="1199"/>
      <c r="C50" s="1200"/>
      <c r="D50" s="300"/>
      <c r="E50" s="1191" t="s">
        <v>521</v>
      </c>
      <c r="F50" s="1191"/>
      <c r="G50" s="1191"/>
      <c r="H50" s="1191"/>
      <c r="I50" s="1191"/>
      <c r="J50" s="1192"/>
      <c r="K50" s="301">
        <v>264</v>
      </c>
      <c r="L50" s="302">
        <v>304</v>
      </c>
      <c r="M50" s="302">
        <v>303</v>
      </c>
      <c r="N50" s="302">
        <v>302</v>
      </c>
      <c r="O50" s="303">
        <v>259</v>
      </c>
      <c r="P50" s="286"/>
      <c r="Q50" s="286"/>
      <c r="R50" s="286"/>
      <c r="S50" s="286"/>
      <c r="T50" s="286"/>
      <c r="U50" s="286"/>
    </row>
    <row r="51" spans="1:21" ht="30.75" customHeight="1" x14ac:dyDescent="0.15">
      <c r="A51" s="286"/>
      <c r="B51" s="1201"/>
      <c r="C51" s="1202"/>
      <c r="D51" s="304"/>
      <c r="E51" s="1191" t="s">
        <v>522</v>
      </c>
      <c r="F51" s="1191"/>
      <c r="G51" s="1191"/>
      <c r="H51" s="1191"/>
      <c r="I51" s="1191"/>
      <c r="J51" s="1192"/>
      <c r="K51" s="301" t="s">
        <v>325</v>
      </c>
      <c r="L51" s="302" t="s">
        <v>325</v>
      </c>
      <c r="M51" s="302" t="s">
        <v>325</v>
      </c>
      <c r="N51" s="302" t="s">
        <v>325</v>
      </c>
      <c r="O51" s="303" t="s">
        <v>325</v>
      </c>
      <c r="P51" s="286"/>
      <c r="Q51" s="286"/>
      <c r="R51" s="286"/>
      <c r="S51" s="286"/>
      <c r="T51" s="286"/>
      <c r="U51" s="286"/>
    </row>
    <row r="52" spans="1:21" ht="30.75" customHeight="1" x14ac:dyDescent="0.15">
      <c r="A52" s="286"/>
      <c r="B52" s="1189" t="s">
        <v>523</v>
      </c>
      <c r="C52" s="1190"/>
      <c r="D52" s="304"/>
      <c r="E52" s="1191" t="s">
        <v>524</v>
      </c>
      <c r="F52" s="1191"/>
      <c r="G52" s="1191"/>
      <c r="H52" s="1191"/>
      <c r="I52" s="1191"/>
      <c r="J52" s="1192"/>
      <c r="K52" s="301">
        <v>1701</v>
      </c>
      <c r="L52" s="302">
        <v>1756</v>
      </c>
      <c r="M52" s="302">
        <v>1685</v>
      </c>
      <c r="N52" s="302">
        <v>1632</v>
      </c>
      <c r="O52" s="303">
        <v>1542</v>
      </c>
      <c r="P52" s="286"/>
      <c r="Q52" s="286"/>
      <c r="R52" s="286"/>
      <c r="S52" s="286"/>
      <c r="T52" s="286"/>
      <c r="U52" s="286"/>
    </row>
    <row r="53" spans="1:21" ht="30.75" customHeight="1" thickBot="1" x14ac:dyDescent="0.2">
      <c r="A53" s="286"/>
      <c r="B53" s="1193" t="s">
        <v>525</v>
      </c>
      <c r="C53" s="1194"/>
      <c r="D53" s="305"/>
      <c r="E53" s="1195" t="s">
        <v>526</v>
      </c>
      <c r="F53" s="1195"/>
      <c r="G53" s="1195"/>
      <c r="H53" s="1195"/>
      <c r="I53" s="1195"/>
      <c r="J53" s="1196"/>
      <c r="K53" s="306">
        <v>886</v>
      </c>
      <c r="L53" s="307">
        <v>766</v>
      </c>
      <c r="M53" s="307">
        <v>718</v>
      </c>
      <c r="N53" s="307">
        <v>745</v>
      </c>
      <c r="O53" s="308">
        <v>772</v>
      </c>
      <c r="P53" s="286"/>
      <c r="Q53" s="286"/>
      <c r="R53" s="286"/>
      <c r="S53" s="286"/>
      <c r="T53" s="286"/>
      <c r="U53" s="286"/>
    </row>
    <row r="54" spans="1:21" ht="24" customHeight="1" x14ac:dyDescent="0.15">
      <c r="A54" s="286"/>
      <c r="B54" s="309" t="s">
        <v>527</v>
      </c>
      <c r="C54" s="286"/>
      <c r="D54" s="286"/>
      <c r="E54" s="286"/>
      <c r="F54" s="286"/>
      <c r="G54" s="286"/>
      <c r="H54" s="286"/>
      <c r="I54" s="286"/>
      <c r="J54" s="286"/>
      <c r="K54" s="286"/>
      <c r="L54" s="286"/>
      <c r="M54" s="286"/>
      <c r="N54" s="286"/>
      <c r="O54" s="286"/>
      <c r="P54" s="286"/>
      <c r="Q54" s="286"/>
      <c r="R54" s="286"/>
      <c r="S54" s="286"/>
      <c r="T54" s="286"/>
      <c r="U54" s="286"/>
    </row>
    <row r="55" spans="1:21" ht="24" customHeight="1" x14ac:dyDescent="0.15">
      <c r="A55" s="286"/>
      <c r="B55" s="309"/>
      <c r="C55" s="286"/>
      <c r="D55" s="286"/>
      <c r="E55" s="286"/>
      <c r="F55" s="286"/>
      <c r="G55" s="286"/>
      <c r="H55" s="286"/>
      <c r="I55" s="286"/>
      <c r="J55" s="286"/>
      <c r="K55" s="286"/>
      <c r="L55" s="286"/>
      <c r="M55" s="286"/>
      <c r="N55" s="286"/>
      <c r="O55" s="286"/>
      <c r="P55" s="286"/>
      <c r="Q55" s="286"/>
      <c r="R55" s="286"/>
      <c r="S55" s="286"/>
      <c r="T55" s="286"/>
      <c r="U55" s="286"/>
    </row>
    <row r="56" spans="1:21" ht="24" customHeight="1" x14ac:dyDescent="0.15">
      <c r="A56" s="286"/>
      <c r="B56" s="309"/>
      <c r="C56" s="286"/>
      <c r="D56" s="286"/>
      <c r="E56" s="286"/>
      <c r="F56" s="286"/>
      <c r="G56" s="286"/>
      <c r="H56" s="286"/>
      <c r="I56" s="286"/>
      <c r="J56" s="286"/>
      <c r="K56" s="286"/>
      <c r="L56" s="286"/>
      <c r="M56" s="286"/>
      <c r="N56" s="286"/>
      <c r="O56" s="286"/>
      <c r="P56" s="286"/>
      <c r="Q56" s="286"/>
      <c r="R56" s="286"/>
      <c r="S56" s="286"/>
      <c r="T56" s="286"/>
      <c r="U56" s="286"/>
    </row>
  </sheetData>
  <sheetProtection algorithmName="SHA-512" hashValue="kLZGVV5Eoy7GNh76f4RJcEjrI+ko3mYyktOfZdk3mByCE7d4/mQKy4xgmNIZe8bEELqr2ouJ7T0axVSL0F+Osw==" saltValue="JmVe5GrQW1Ocjtgzgw74K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B1:M86"/>
  <sheetViews>
    <sheetView showGridLines="0" topLeftCell="A19" zoomScale="55" zoomScaleNormal="55" zoomScaleSheetLayoutView="100" workbookViewId="0"/>
  </sheetViews>
  <sheetFormatPr defaultColWidth="0" defaultRowHeight="13.5" customHeight="1" zeroHeight="1" x14ac:dyDescent="0.15"/>
  <cols>
    <col min="1" max="1" width="6.625" style="310" customWidth="1"/>
    <col min="2" max="3" width="12.625" style="310" customWidth="1"/>
    <col min="4" max="4" width="11.625" style="310" customWidth="1"/>
    <col min="5" max="8" width="10.375" style="310" customWidth="1"/>
    <col min="9" max="13" width="16.375" style="310" customWidth="1"/>
    <col min="14" max="19" width="12.625" style="310" customWidth="1"/>
    <col min="20" max="16384" width="0" style="310"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311" t="s">
        <v>513</v>
      </c>
    </row>
    <row r="40" spans="2:13" ht="27.75" customHeight="1" thickBot="1" x14ac:dyDescent="0.2">
      <c r="B40" s="312" t="s">
        <v>514</v>
      </c>
      <c r="C40" s="313"/>
      <c r="D40" s="313"/>
      <c r="E40" s="314"/>
      <c r="F40" s="314"/>
      <c r="G40" s="314"/>
      <c r="H40" s="315" t="s">
        <v>494</v>
      </c>
      <c r="I40" s="316" t="s">
        <v>4</v>
      </c>
      <c r="J40" s="317" t="s">
        <v>5</v>
      </c>
      <c r="K40" s="317" t="s">
        <v>6</v>
      </c>
      <c r="L40" s="317" t="s">
        <v>7</v>
      </c>
      <c r="M40" s="318" t="s">
        <v>8</v>
      </c>
    </row>
    <row r="41" spans="2:13" ht="27.75" customHeight="1" x14ac:dyDescent="0.15">
      <c r="B41" s="1217" t="s">
        <v>528</v>
      </c>
      <c r="C41" s="1218"/>
      <c r="D41" s="319"/>
      <c r="E41" s="1219" t="s">
        <v>529</v>
      </c>
      <c r="F41" s="1219"/>
      <c r="G41" s="1219"/>
      <c r="H41" s="1220"/>
      <c r="I41" s="320">
        <v>14155</v>
      </c>
      <c r="J41" s="321">
        <v>14397</v>
      </c>
      <c r="K41" s="321">
        <v>14883</v>
      </c>
      <c r="L41" s="321">
        <v>14887</v>
      </c>
      <c r="M41" s="322">
        <v>14701</v>
      </c>
    </row>
    <row r="42" spans="2:13" ht="27.75" customHeight="1" x14ac:dyDescent="0.15">
      <c r="B42" s="1207"/>
      <c r="C42" s="1208"/>
      <c r="D42" s="323"/>
      <c r="E42" s="1211" t="s">
        <v>530</v>
      </c>
      <c r="F42" s="1211"/>
      <c r="G42" s="1211"/>
      <c r="H42" s="1212"/>
      <c r="I42" s="324">
        <v>1271</v>
      </c>
      <c r="J42" s="325">
        <v>1037</v>
      </c>
      <c r="K42" s="325">
        <v>802</v>
      </c>
      <c r="L42" s="325">
        <v>456</v>
      </c>
      <c r="M42" s="326">
        <v>259</v>
      </c>
    </row>
    <row r="43" spans="2:13" ht="27.75" customHeight="1" x14ac:dyDescent="0.15">
      <c r="B43" s="1207"/>
      <c r="C43" s="1208"/>
      <c r="D43" s="323"/>
      <c r="E43" s="1211" t="s">
        <v>531</v>
      </c>
      <c r="F43" s="1211"/>
      <c r="G43" s="1211"/>
      <c r="H43" s="1212"/>
      <c r="I43" s="324">
        <v>7168</v>
      </c>
      <c r="J43" s="325">
        <v>6467</v>
      </c>
      <c r="K43" s="325">
        <v>5850</v>
      </c>
      <c r="L43" s="325">
        <v>5309</v>
      </c>
      <c r="M43" s="326">
        <v>5354</v>
      </c>
    </row>
    <row r="44" spans="2:13" ht="27.75" customHeight="1" x14ac:dyDescent="0.15">
      <c r="B44" s="1207"/>
      <c r="C44" s="1208"/>
      <c r="D44" s="323"/>
      <c r="E44" s="1211" t="s">
        <v>532</v>
      </c>
      <c r="F44" s="1211"/>
      <c r="G44" s="1211"/>
      <c r="H44" s="1212"/>
      <c r="I44" s="324">
        <v>1364</v>
      </c>
      <c r="J44" s="325">
        <v>1257</v>
      </c>
      <c r="K44" s="325">
        <v>1090</v>
      </c>
      <c r="L44" s="325">
        <v>966</v>
      </c>
      <c r="M44" s="326">
        <v>877</v>
      </c>
    </row>
    <row r="45" spans="2:13" ht="27.75" customHeight="1" x14ac:dyDescent="0.15">
      <c r="B45" s="1207"/>
      <c r="C45" s="1208"/>
      <c r="D45" s="323"/>
      <c r="E45" s="1211" t="s">
        <v>533</v>
      </c>
      <c r="F45" s="1211"/>
      <c r="G45" s="1211"/>
      <c r="H45" s="1212"/>
      <c r="I45" s="324">
        <v>3004</v>
      </c>
      <c r="J45" s="325">
        <v>2765</v>
      </c>
      <c r="K45" s="325">
        <v>2576</v>
      </c>
      <c r="L45" s="325">
        <v>2487</v>
      </c>
      <c r="M45" s="326">
        <v>2434</v>
      </c>
    </row>
    <row r="46" spans="2:13" ht="27.75" customHeight="1" x14ac:dyDescent="0.15">
      <c r="B46" s="1207"/>
      <c r="C46" s="1208"/>
      <c r="D46" s="327"/>
      <c r="E46" s="1211" t="s">
        <v>534</v>
      </c>
      <c r="F46" s="1211"/>
      <c r="G46" s="1211"/>
      <c r="H46" s="1212"/>
      <c r="I46" s="324" t="s">
        <v>325</v>
      </c>
      <c r="J46" s="325" t="s">
        <v>325</v>
      </c>
      <c r="K46" s="325" t="s">
        <v>325</v>
      </c>
      <c r="L46" s="325" t="s">
        <v>325</v>
      </c>
      <c r="M46" s="326" t="s">
        <v>325</v>
      </c>
    </row>
    <row r="47" spans="2:13" ht="27.75" customHeight="1" x14ac:dyDescent="0.15">
      <c r="B47" s="1207"/>
      <c r="C47" s="1208"/>
      <c r="D47" s="328"/>
      <c r="E47" s="1221" t="s">
        <v>535</v>
      </c>
      <c r="F47" s="1222"/>
      <c r="G47" s="1222"/>
      <c r="H47" s="1223"/>
      <c r="I47" s="324" t="s">
        <v>325</v>
      </c>
      <c r="J47" s="325" t="s">
        <v>325</v>
      </c>
      <c r="K47" s="325" t="s">
        <v>325</v>
      </c>
      <c r="L47" s="325" t="s">
        <v>325</v>
      </c>
      <c r="M47" s="326" t="s">
        <v>325</v>
      </c>
    </row>
    <row r="48" spans="2:13" ht="27.75" customHeight="1" x14ac:dyDescent="0.15">
      <c r="B48" s="1207"/>
      <c r="C48" s="1208"/>
      <c r="D48" s="323"/>
      <c r="E48" s="1211" t="s">
        <v>536</v>
      </c>
      <c r="F48" s="1211"/>
      <c r="G48" s="1211"/>
      <c r="H48" s="1212"/>
      <c r="I48" s="324" t="s">
        <v>325</v>
      </c>
      <c r="J48" s="325" t="s">
        <v>325</v>
      </c>
      <c r="K48" s="325" t="s">
        <v>325</v>
      </c>
      <c r="L48" s="325" t="s">
        <v>325</v>
      </c>
      <c r="M48" s="326" t="s">
        <v>325</v>
      </c>
    </row>
    <row r="49" spans="2:13" ht="27.75" customHeight="1" x14ac:dyDescent="0.15">
      <c r="B49" s="1209"/>
      <c r="C49" s="1210"/>
      <c r="D49" s="323"/>
      <c r="E49" s="1211" t="s">
        <v>537</v>
      </c>
      <c r="F49" s="1211"/>
      <c r="G49" s="1211"/>
      <c r="H49" s="1212"/>
      <c r="I49" s="324" t="s">
        <v>325</v>
      </c>
      <c r="J49" s="325" t="s">
        <v>325</v>
      </c>
      <c r="K49" s="325" t="s">
        <v>325</v>
      </c>
      <c r="L49" s="325" t="s">
        <v>325</v>
      </c>
      <c r="M49" s="326" t="s">
        <v>325</v>
      </c>
    </row>
    <row r="50" spans="2:13" ht="27.75" customHeight="1" x14ac:dyDescent="0.15">
      <c r="B50" s="1205" t="s">
        <v>538</v>
      </c>
      <c r="C50" s="1206"/>
      <c r="D50" s="329"/>
      <c r="E50" s="1211" t="s">
        <v>539</v>
      </c>
      <c r="F50" s="1211"/>
      <c r="G50" s="1211"/>
      <c r="H50" s="1212"/>
      <c r="I50" s="324">
        <v>2510</v>
      </c>
      <c r="J50" s="325">
        <v>2642</v>
      </c>
      <c r="K50" s="325">
        <v>3157</v>
      </c>
      <c r="L50" s="325">
        <v>3841</v>
      </c>
      <c r="M50" s="326">
        <v>3896</v>
      </c>
    </row>
    <row r="51" spans="2:13" ht="27.75" customHeight="1" x14ac:dyDescent="0.15">
      <c r="B51" s="1207"/>
      <c r="C51" s="1208"/>
      <c r="D51" s="323"/>
      <c r="E51" s="1211" t="s">
        <v>540</v>
      </c>
      <c r="F51" s="1211"/>
      <c r="G51" s="1211"/>
      <c r="H51" s="1212"/>
      <c r="I51" s="324">
        <v>2652</v>
      </c>
      <c r="J51" s="325">
        <v>2541</v>
      </c>
      <c r="K51" s="325">
        <v>2769</v>
      </c>
      <c r="L51" s="325">
        <v>2724</v>
      </c>
      <c r="M51" s="326">
        <v>2697</v>
      </c>
    </row>
    <row r="52" spans="2:13" ht="27.75" customHeight="1" x14ac:dyDescent="0.15">
      <c r="B52" s="1209"/>
      <c r="C52" s="1210"/>
      <c r="D52" s="323"/>
      <c r="E52" s="1211" t="s">
        <v>541</v>
      </c>
      <c r="F52" s="1211"/>
      <c r="G52" s="1211"/>
      <c r="H52" s="1212"/>
      <c r="I52" s="324">
        <v>14799</v>
      </c>
      <c r="J52" s="325">
        <v>14770</v>
      </c>
      <c r="K52" s="325">
        <v>14563</v>
      </c>
      <c r="L52" s="325">
        <v>14415</v>
      </c>
      <c r="M52" s="326">
        <v>13944</v>
      </c>
    </row>
    <row r="53" spans="2:13" ht="27.75" customHeight="1" thickBot="1" x14ac:dyDescent="0.2">
      <c r="B53" s="1213" t="s">
        <v>542</v>
      </c>
      <c r="C53" s="1214"/>
      <c r="D53" s="330"/>
      <c r="E53" s="1215" t="s">
        <v>543</v>
      </c>
      <c r="F53" s="1215"/>
      <c r="G53" s="1215"/>
      <c r="H53" s="1216"/>
      <c r="I53" s="331">
        <v>7002</v>
      </c>
      <c r="J53" s="332">
        <v>5969</v>
      </c>
      <c r="K53" s="332">
        <v>4713</v>
      </c>
      <c r="L53" s="332">
        <v>3125</v>
      </c>
      <c r="M53" s="333">
        <v>3088</v>
      </c>
    </row>
    <row r="54" spans="2:13" ht="27.75" customHeight="1" x14ac:dyDescent="0.15">
      <c r="B54" s="334" t="s">
        <v>544</v>
      </c>
      <c r="C54" s="335"/>
      <c r="D54" s="335"/>
      <c r="E54" s="336"/>
      <c r="F54" s="336"/>
      <c r="G54" s="336"/>
      <c r="H54" s="336"/>
      <c r="I54" s="337"/>
      <c r="J54" s="337"/>
      <c r="K54" s="337"/>
      <c r="L54" s="337"/>
      <c r="M54" s="337"/>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2AoEfG++ssv2zeq5GvKPvX1D2Fsje9IY7SOoMVi7Cfyax22aXtt1mpZUimhx9y0PT53Wb+mnj3IOgsHwcyZrHQ==" saltValue="qYh5G8nfU+8fgVwsMzOx8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topLeftCell="C28" zoomScale="55" zoomScaleNormal="55" zoomScaleSheetLayoutView="100" workbookViewId="0"/>
  </sheetViews>
  <sheetFormatPr defaultColWidth="0" defaultRowHeight="0" customHeight="1" zeroHeight="1" x14ac:dyDescent="0.15"/>
  <cols>
    <col min="1" max="1" width="8.25" style="239" customWidth="1"/>
    <col min="2" max="2" width="16.375" style="239" customWidth="1"/>
    <col min="3" max="5" width="26.25" style="239" customWidth="1"/>
    <col min="6" max="8" width="24.25" style="239" customWidth="1"/>
    <col min="9" max="14" width="26" style="239" customWidth="1"/>
    <col min="15" max="15" width="6.125" style="239" customWidth="1"/>
    <col min="16" max="16" width="9" style="239" hidden="1" customWidth="1"/>
    <col min="17" max="20" width="0" style="239" hidden="1" customWidth="1"/>
    <col min="21" max="21" width="9" style="239" hidden="1" customWidth="1"/>
    <col min="22" max="22" width="0" style="239" hidden="1" customWidth="1"/>
    <col min="23" max="23" width="9" style="239" hidden="1" customWidth="1"/>
    <col min="24" max="16384" width="0" style="239"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40"/>
      <c r="C53" s="240"/>
      <c r="D53" s="240"/>
      <c r="E53" s="240"/>
      <c r="F53" s="240"/>
      <c r="G53" s="240"/>
      <c r="H53" s="338" t="s">
        <v>545</v>
      </c>
    </row>
    <row r="54" spans="2:8" ht="29.25" customHeight="1" thickBot="1" x14ac:dyDescent="0.25">
      <c r="B54" s="339" t="s">
        <v>26</v>
      </c>
      <c r="C54" s="340"/>
      <c r="D54" s="340"/>
      <c r="E54" s="341" t="s">
        <v>494</v>
      </c>
      <c r="F54" s="342" t="s">
        <v>6</v>
      </c>
      <c r="G54" s="342" t="s">
        <v>7</v>
      </c>
      <c r="H54" s="343" t="s">
        <v>8</v>
      </c>
    </row>
    <row r="55" spans="2:8" ht="52.5" customHeight="1" x14ac:dyDescent="0.15">
      <c r="B55" s="344"/>
      <c r="C55" s="1232" t="s">
        <v>125</v>
      </c>
      <c r="D55" s="1232"/>
      <c r="E55" s="1233"/>
      <c r="F55" s="345">
        <v>2039</v>
      </c>
      <c r="G55" s="345">
        <v>2119</v>
      </c>
      <c r="H55" s="346">
        <v>2067</v>
      </c>
    </row>
    <row r="56" spans="2:8" ht="52.5" customHeight="1" x14ac:dyDescent="0.15">
      <c r="B56" s="347"/>
      <c r="C56" s="1234" t="s">
        <v>546</v>
      </c>
      <c r="D56" s="1234"/>
      <c r="E56" s="1235"/>
      <c r="F56" s="348">
        <v>1</v>
      </c>
      <c r="G56" s="348">
        <v>6</v>
      </c>
      <c r="H56" s="349">
        <v>11</v>
      </c>
    </row>
    <row r="57" spans="2:8" ht="53.25" customHeight="1" x14ac:dyDescent="0.15">
      <c r="B57" s="347"/>
      <c r="C57" s="1236" t="s">
        <v>130</v>
      </c>
      <c r="D57" s="1236"/>
      <c r="E57" s="1237"/>
      <c r="F57" s="350">
        <v>690</v>
      </c>
      <c r="G57" s="350">
        <v>1056</v>
      </c>
      <c r="H57" s="351">
        <v>1178</v>
      </c>
    </row>
    <row r="58" spans="2:8" ht="45.75" customHeight="1" x14ac:dyDescent="0.15">
      <c r="B58" s="352"/>
      <c r="C58" s="1224" t="s">
        <v>547</v>
      </c>
      <c r="D58" s="1225"/>
      <c r="E58" s="1226"/>
      <c r="F58" s="353">
        <v>509</v>
      </c>
      <c r="G58" s="353">
        <v>749</v>
      </c>
      <c r="H58" s="354">
        <v>849</v>
      </c>
    </row>
    <row r="59" spans="2:8" ht="45.75" customHeight="1" x14ac:dyDescent="0.15">
      <c r="B59" s="352"/>
      <c r="C59" s="1224" t="s">
        <v>548</v>
      </c>
      <c r="D59" s="1225"/>
      <c r="E59" s="1226"/>
      <c r="F59" s="353">
        <v>111</v>
      </c>
      <c r="G59" s="353">
        <v>218</v>
      </c>
      <c r="H59" s="354">
        <v>222</v>
      </c>
    </row>
    <row r="60" spans="2:8" ht="45.75" customHeight="1" x14ac:dyDescent="0.15">
      <c r="B60" s="352"/>
      <c r="C60" s="1224" t="s">
        <v>549</v>
      </c>
      <c r="D60" s="1225"/>
      <c r="E60" s="1226"/>
      <c r="F60" s="353">
        <v>40</v>
      </c>
      <c r="G60" s="353">
        <v>60</v>
      </c>
      <c r="H60" s="354">
        <v>80</v>
      </c>
    </row>
    <row r="61" spans="2:8" ht="45.75" customHeight="1" x14ac:dyDescent="0.15">
      <c r="B61" s="352"/>
      <c r="C61" s="1224" t="s">
        <v>550</v>
      </c>
      <c r="D61" s="1225"/>
      <c r="E61" s="1226"/>
      <c r="F61" s="353">
        <v>13</v>
      </c>
      <c r="G61" s="353">
        <v>13</v>
      </c>
      <c r="H61" s="354">
        <v>13</v>
      </c>
    </row>
    <row r="62" spans="2:8" ht="45.75" customHeight="1" thickBot="1" x14ac:dyDescent="0.2">
      <c r="B62" s="355"/>
      <c r="C62" s="1227" t="s">
        <v>551</v>
      </c>
      <c r="D62" s="1228"/>
      <c r="E62" s="1229"/>
      <c r="F62" s="356">
        <v>11</v>
      </c>
      <c r="G62" s="356">
        <v>11</v>
      </c>
      <c r="H62" s="357">
        <v>11</v>
      </c>
    </row>
    <row r="63" spans="2:8" ht="52.5" customHeight="1" thickBot="1" x14ac:dyDescent="0.2">
      <c r="B63" s="358"/>
      <c r="C63" s="1230" t="s">
        <v>552</v>
      </c>
      <c r="D63" s="1230"/>
      <c r="E63" s="1231"/>
      <c r="F63" s="359">
        <v>2730</v>
      </c>
      <c r="G63" s="359">
        <v>3181</v>
      </c>
      <c r="H63" s="360">
        <v>3256</v>
      </c>
    </row>
    <row r="64" spans="2:8" ht="15" customHeight="1" x14ac:dyDescent="0.15"/>
    <row r="65" ht="0" hidden="1" customHeight="1" x14ac:dyDescent="0.15"/>
    <row r="66" ht="0" hidden="1" customHeight="1" x14ac:dyDescent="0.15"/>
  </sheetData>
  <sheetProtection algorithmName="SHA-512" hashValue="S2i2Hi4CnBHwPMBtKbNTwcOvRuo9WAn2mvHv8zxTVl5FC8AOlaFuFsS21lByDQOW2LZfBTeD3ijqJXBBduhexQ==" saltValue="n6DHzZwzwsBHgxA3CYnQW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91"/>
  <sheetViews>
    <sheetView showGridLines="0" tabSelected="1" topLeftCell="AJ13" zoomScale="90" zoomScaleNormal="90" zoomScaleSheetLayoutView="55" workbookViewId="0">
      <selection activeCell="CB20" sqref="CB20"/>
    </sheetView>
  </sheetViews>
  <sheetFormatPr defaultColWidth="0" defaultRowHeight="13.5" customHeight="1" zeroHeight="1" x14ac:dyDescent="0.15"/>
  <cols>
    <col min="1" max="1" width="6.375" style="3" customWidth="1"/>
    <col min="2" max="107" width="2.5" style="3" customWidth="1"/>
    <col min="108" max="108" width="6.125" style="13" customWidth="1"/>
    <col min="109" max="109" width="5.875" style="12" customWidth="1"/>
    <col min="110" max="110" width="19.125" style="3" hidden="1"/>
    <col min="111" max="115" width="12.625" style="3" hidden="1"/>
    <col min="116" max="349" width="8.625" style="3" hidden="1"/>
    <col min="350" max="355" width="14.875" style="3" hidden="1"/>
    <col min="356" max="357" width="15.875" style="3" hidden="1"/>
    <col min="358" max="363" width="16.125" style="3" hidden="1"/>
    <col min="364" max="364" width="6.125" style="3" hidden="1"/>
    <col min="365" max="365" width="3" style="3" hidden="1"/>
    <col min="366" max="605" width="8.625" style="3" hidden="1"/>
    <col min="606" max="611" width="14.875" style="3" hidden="1"/>
    <col min="612" max="613" width="15.875" style="3" hidden="1"/>
    <col min="614" max="619" width="16.125" style="3" hidden="1"/>
    <col min="620" max="620" width="6.125" style="3" hidden="1"/>
    <col min="621" max="621" width="3" style="3" hidden="1"/>
    <col min="622" max="861" width="8.625" style="3" hidden="1"/>
    <col min="862" max="867" width="14.875" style="3" hidden="1"/>
    <col min="868" max="869" width="15.875" style="3" hidden="1"/>
    <col min="870" max="875" width="16.125" style="3" hidden="1"/>
    <col min="876" max="876" width="6.125" style="3" hidden="1"/>
    <col min="877" max="877" width="3" style="3" hidden="1"/>
    <col min="878" max="1117" width="8.625" style="3" hidden="1"/>
    <col min="1118" max="1123" width="14.875" style="3" hidden="1"/>
    <col min="1124" max="1125" width="15.875" style="3" hidden="1"/>
    <col min="1126" max="1131" width="16.125" style="3" hidden="1"/>
    <col min="1132" max="1132" width="6.125" style="3" hidden="1"/>
    <col min="1133" max="1133" width="3" style="3" hidden="1"/>
    <col min="1134" max="1373" width="8.625" style="3" hidden="1"/>
    <col min="1374" max="1379" width="14.875" style="3" hidden="1"/>
    <col min="1380" max="1381" width="15.875" style="3" hidden="1"/>
    <col min="1382" max="1387" width="16.125" style="3" hidden="1"/>
    <col min="1388" max="1388" width="6.125" style="3" hidden="1"/>
    <col min="1389" max="1389" width="3" style="3" hidden="1"/>
    <col min="1390" max="1629" width="8.625" style="3" hidden="1"/>
    <col min="1630" max="1635" width="14.875" style="3" hidden="1"/>
    <col min="1636" max="1637" width="15.875" style="3" hidden="1"/>
    <col min="1638" max="1643" width="16.125" style="3" hidden="1"/>
    <col min="1644" max="1644" width="6.125" style="3" hidden="1"/>
    <col min="1645" max="1645" width="3" style="3" hidden="1"/>
    <col min="1646" max="1885" width="8.625" style="3" hidden="1"/>
    <col min="1886" max="1891" width="14.875" style="3" hidden="1"/>
    <col min="1892" max="1893" width="15.875" style="3" hidden="1"/>
    <col min="1894" max="1899" width="16.125" style="3" hidden="1"/>
    <col min="1900" max="1900" width="6.125" style="3" hidden="1"/>
    <col min="1901" max="1901" width="3" style="3" hidden="1"/>
    <col min="1902" max="2141" width="8.625" style="3" hidden="1"/>
    <col min="2142" max="2147" width="14.875" style="3" hidden="1"/>
    <col min="2148" max="2149" width="15.875" style="3" hidden="1"/>
    <col min="2150" max="2155" width="16.125" style="3" hidden="1"/>
    <col min="2156" max="2156" width="6.125" style="3" hidden="1"/>
    <col min="2157" max="2157" width="3" style="3" hidden="1"/>
    <col min="2158" max="2397" width="8.625" style="3" hidden="1"/>
    <col min="2398" max="2403" width="14.875" style="3" hidden="1"/>
    <col min="2404" max="2405" width="15.875" style="3" hidden="1"/>
    <col min="2406" max="2411" width="16.125" style="3" hidden="1"/>
    <col min="2412" max="2412" width="6.125" style="3" hidden="1"/>
    <col min="2413" max="2413" width="3" style="3" hidden="1"/>
    <col min="2414" max="2653" width="8.625" style="3" hidden="1"/>
    <col min="2654" max="2659" width="14.875" style="3" hidden="1"/>
    <col min="2660" max="2661" width="15.875" style="3" hidden="1"/>
    <col min="2662" max="2667" width="16.125" style="3" hidden="1"/>
    <col min="2668" max="2668" width="6.125" style="3" hidden="1"/>
    <col min="2669" max="2669" width="3" style="3" hidden="1"/>
    <col min="2670" max="2909" width="8.625" style="3" hidden="1"/>
    <col min="2910" max="2915" width="14.875" style="3" hidden="1"/>
    <col min="2916" max="2917" width="15.875" style="3" hidden="1"/>
    <col min="2918" max="2923" width="16.125" style="3" hidden="1"/>
    <col min="2924" max="2924" width="6.125" style="3" hidden="1"/>
    <col min="2925" max="2925" width="3" style="3" hidden="1"/>
    <col min="2926" max="3165" width="8.625" style="3" hidden="1"/>
    <col min="3166" max="3171" width="14.875" style="3" hidden="1"/>
    <col min="3172" max="3173" width="15.875" style="3" hidden="1"/>
    <col min="3174" max="3179" width="16.125" style="3" hidden="1"/>
    <col min="3180" max="3180" width="6.125" style="3" hidden="1"/>
    <col min="3181" max="3181" width="3" style="3" hidden="1"/>
    <col min="3182" max="3421" width="8.625" style="3" hidden="1"/>
    <col min="3422" max="3427" width="14.875" style="3" hidden="1"/>
    <col min="3428" max="3429" width="15.875" style="3" hidden="1"/>
    <col min="3430" max="3435" width="16.125" style="3" hidden="1"/>
    <col min="3436" max="3436" width="6.125" style="3" hidden="1"/>
    <col min="3437" max="3437" width="3" style="3" hidden="1"/>
    <col min="3438" max="3677" width="8.625" style="3" hidden="1"/>
    <col min="3678" max="3683" width="14.875" style="3" hidden="1"/>
    <col min="3684" max="3685" width="15.875" style="3" hidden="1"/>
    <col min="3686" max="3691" width="16.125" style="3" hidden="1"/>
    <col min="3692" max="3692" width="6.125" style="3" hidden="1"/>
    <col min="3693" max="3693" width="3" style="3" hidden="1"/>
    <col min="3694" max="3933" width="8.625" style="3" hidden="1"/>
    <col min="3934" max="3939" width="14.875" style="3" hidden="1"/>
    <col min="3940" max="3941" width="15.875" style="3" hidden="1"/>
    <col min="3942" max="3947" width="16.125" style="3" hidden="1"/>
    <col min="3948" max="3948" width="6.125" style="3" hidden="1"/>
    <col min="3949" max="3949" width="3" style="3" hidden="1"/>
    <col min="3950" max="4189" width="8.625" style="3" hidden="1"/>
    <col min="4190" max="4195" width="14.875" style="3" hidden="1"/>
    <col min="4196" max="4197" width="15.875" style="3" hidden="1"/>
    <col min="4198" max="4203" width="16.125" style="3" hidden="1"/>
    <col min="4204" max="4204" width="6.125" style="3" hidden="1"/>
    <col min="4205" max="4205" width="3" style="3" hidden="1"/>
    <col min="4206" max="4445" width="8.625" style="3" hidden="1"/>
    <col min="4446" max="4451" width="14.875" style="3" hidden="1"/>
    <col min="4452" max="4453" width="15.875" style="3" hidden="1"/>
    <col min="4454" max="4459" width="16.125" style="3" hidden="1"/>
    <col min="4460" max="4460" width="6.125" style="3" hidden="1"/>
    <col min="4461" max="4461" width="3" style="3" hidden="1"/>
    <col min="4462" max="4701" width="8.625" style="3" hidden="1"/>
    <col min="4702" max="4707" width="14.875" style="3" hidden="1"/>
    <col min="4708" max="4709" width="15.875" style="3" hidden="1"/>
    <col min="4710" max="4715" width="16.125" style="3" hidden="1"/>
    <col min="4716" max="4716" width="6.125" style="3" hidden="1"/>
    <col min="4717" max="4717" width="3" style="3" hidden="1"/>
    <col min="4718" max="4957" width="8.625" style="3" hidden="1"/>
    <col min="4958" max="4963" width="14.875" style="3" hidden="1"/>
    <col min="4964" max="4965" width="15.875" style="3" hidden="1"/>
    <col min="4966" max="4971" width="16.125" style="3" hidden="1"/>
    <col min="4972" max="4972" width="6.125" style="3" hidden="1"/>
    <col min="4973" max="4973" width="3" style="3" hidden="1"/>
    <col min="4974" max="5213" width="8.625" style="3" hidden="1"/>
    <col min="5214" max="5219" width="14.875" style="3" hidden="1"/>
    <col min="5220" max="5221" width="15.875" style="3" hidden="1"/>
    <col min="5222" max="5227" width="16.125" style="3" hidden="1"/>
    <col min="5228" max="5228" width="6.125" style="3" hidden="1"/>
    <col min="5229" max="5229" width="3" style="3" hidden="1"/>
    <col min="5230" max="5469" width="8.625" style="3" hidden="1"/>
    <col min="5470" max="5475" width="14.875" style="3" hidden="1"/>
    <col min="5476" max="5477" width="15.875" style="3" hidden="1"/>
    <col min="5478" max="5483" width="16.125" style="3" hidden="1"/>
    <col min="5484" max="5484" width="6.125" style="3" hidden="1"/>
    <col min="5485" max="5485" width="3" style="3" hidden="1"/>
    <col min="5486" max="5725" width="8.625" style="3" hidden="1"/>
    <col min="5726" max="5731" width="14.875" style="3" hidden="1"/>
    <col min="5732" max="5733" width="15.875" style="3" hidden="1"/>
    <col min="5734" max="5739" width="16.125" style="3" hidden="1"/>
    <col min="5740" max="5740" width="6.125" style="3" hidden="1"/>
    <col min="5741" max="5741" width="3" style="3" hidden="1"/>
    <col min="5742" max="5981" width="8.625" style="3" hidden="1"/>
    <col min="5982" max="5987" width="14.875" style="3" hidden="1"/>
    <col min="5988" max="5989" width="15.875" style="3" hidden="1"/>
    <col min="5990" max="5995" width="16.125" style="3" hidden="1"/>
    <col min="5996" max="5996" width="6.125" style="3" hidden="1"/>
    <col min="5997" max="5997" width="3" style="3" hidden="1"/>
    <col min="5998" max="6237" width="8.625" style="3" hidden="1"/>
    <col min="6238" max="6243" width="14.875" style="3" hidden="1"/>
    <col min="6244" max="6245" width="15.875" style="3" hidden="1"/>
    <col min="6246" max="6251" width="16.125" style="3" hidden="1"/>
    <col min="6252" max="6252" width="6.125" style="3" hidden="1"/>
    <col min="6253" max="6253" width="3" style="3" hidden="1"/>
    <col min="6254" max="6493" width="8.625" style="3" hidden="1"/>
    <col min="6494" max="6499" width="14.875" style="3" hidden="1"/>
    <col min="6500" max="6501" width="15.875" style="3" hidden="1"/>
    <col min="6502" max="6507" width="16.125" style="3" hidden="1"/>
    <col min="6508" max="6508" width="6.125" style="3" hidden="1"/>
    <col min="6509" max="6509" width="3" style="3" hidden="1"/>
    <col min="6510" max="6749" width="8.625" style="3" hidden="1"/>
    <col min="6750" max="6755" width="14.875" style="3" hidden="1"/>
    <col min="6756" max="6757" width="15.875" style="3" hidden="1"/>
    <col min="6758" max="6763" width="16.125" style="3" hidden="1"/>
    <col min="6764" max="6764" width="6.125" style="3" hidden="1"/>
    <col min="6765" max="6765" width="3" style="3" hidden="1"/>
    <col min="6766" max="7005" width="8.625" style="3" hidden="1"/>
    <col min="7006" max="7011" width="14.875" style="3" hidden="1"/>
    <col min="7012" max="7013" width="15.875" style="3" hidden="1"/>
    <col min="7014" max="7019" width="16.125" style="3" hidden="1"/>
    <col min="7020" max="7020" width="6.125" style="3" hidden="1"/>
    <col min="7021" max="7021" width="3" style="3" hidden="1"/>
    <col min="7022" max="7261" width="8.625" style="3" hidden="1"/>
    <col min="7262" max="7267" width="14.875" style="3" hidden="1"/>
    <col min="7268" max="7269" width="15.875" style="3" hidden="1"/>
    <col min="7270" max="7275" width="16.125" style="3" hidden="1"/>
    <col min="7276" max="7276" width="6.125" style="3" hidden="1"/>
    <col min="7277" max="7277" width="3" style="3" hidden="1"/>
    <col min="7278" max="7517" width="8.625" style="3" hidden="1"/>
    <col min="7518" max="7523" width="14.875" style="3" hidden="1"/>
    <col min="7524" max="7525" width="15.875" style="3" hidden="1"/>
    <col min="7526" max="7531" width="16.125" style="3" hidden="1"/>
    <col min="7532" max="7532" width="6.125" style="3" hidden="1"/>
    <col min="7533" max="7533" width="3" style="3" hidden="1"/>
    <col min="7534" max="7773" width="8.625" style="3" hidden="1"/>
    <col min="7774" max="7779" width="14.875" style="3" hidden="1"/>
    <col min="7780" max="7781" width="15.875" style="3" hidden="1"/>
    <col min="7782" max="7787" width="16.125" style="3" hidden="1"/>
    <col min="7788" max="7788" width="6.125" style="3" hidden="1"/>
    <col min="7789" max="7789" width="3" style="3" hidden="1"/>
    <col min="7790" max="8029" width="8.625" style="3" hidden="1"/>
    <col min="8030" max="8035" width="14.875" style="3" hidden="1"/>
    <col min="8036" max="8037" width="15.875" style="3" hidden="1"/>
    <col min="8038" max="8043" width="16.125" style="3" hidden="1"/>
    <col min="8044" max="8044" width="6.125" style="3" hidden="1"/>
    <col min="8045" max="8045" width="3" style="3" hidden="1"/>
    <col min="8046" max="8285" width="8.625" style="3" hidden="1"/>
    <col min="8286" max="8291" width="14.875" style="3" hidden="1"/>
    <col min="8292" max="8293" width="15.875" style="3" hidden="1"/>
    <col min="8294" max="8299" width="16.125" style="3" hidden="1"/>
    <col min="8300" max="8300" width="6.125" style="3" hidden="1"/>
    <col min="8301" max="8301" width="3" style="3" hidden="1"/>
    <col min="8302" max="8541" width="8.625" style="3" hidden="1"/>
    <col min="8542" max="8547" width="14.875" style="3" hidden="1"/>
    <col min="8548" max="8549" width="15.875" style="3" hidden="1"/>
    <col min="8550" max="8555" width="16.125" style="3" hidden="1"/>
    <col min="8556" max="8556" width="6.125" style="3" hidden="1"/>
    <col min="8557" max="8557" width="3" style="3" hidden="1"/>
    <col min="8558" max="8797" width="8.625" style="3" hidden="1"/>
    <col min="8798" max="8803" width="14.875" style="3" hidden="1"/>
    <col min="8804" max="8805" width="15.875" style="3" hidden="1"/>
    <col min="8806" max="8811" width="16.125" style="3" hidden="1"/>
    <col min="8812" max="8812" width="6.125" style="3" hidden="1"/>
    <col min="8813" max="8813" width="3" style="3" hidden="1"/>
    <col min="8814" max="9053" width="8.625" style="3" hidden="1"/>
    <col min="9054" max="9059" width="14.875" style="3" hidden="1"/>
    <col min="9060" max="9061" width="15.875" style="3" hidden="1"/>
    <col min="9062" max="9067" width="16.125" style="3" hidden="1"/>
    <col min="9068" max="9068" width="6.125" style="3" hidden="1"/>
    <col min="9069" max="9069" width="3" style="3" hidden="1"/>
    <col min="9070" max="9309" width="8.625" style="3" hidden="1"/>
    <col min="9310" max="9315" width="14.875" style="3" hidden="1"/>
    <col min="9316" max="9317" width="15.875" style="3" hidden="1"/>
    <col min="9318" max="9323" width="16.125" style="3" hidden="1"/>
    <col min="9324" max="9324" width="6.125" style="3" hidden="1"/>
    <col min="9325" max="9325" width="3" style="3" hidden="1"/>
    <col min="9326" max="9565" width="8.625" style="3" hidden="1"/>
    <col min="9566" max="9571" width="14.875" style="3" hidden="1"/>
    <col min="9572" max="9573" width="15.875" style="3" hidden="1"/>
    <col min="9574" max="9579" width="16.125" style="3" hidden="1"/>
    <col min="9580" max="9580" width="6.125" style="3" hidden="1"/>
    <col min="9581" max="9581" width="3" style="3" hidden="1"/>
    <col min="9582" max="9821" width="8.625" style="3" hidden="1"/>
    <col min="9822" max="9827" width="14.875" style="3" hidden="1"/>
    <col min="9828" max="9829" width="15.875" style="3" hidden="1"/>
    <col min="9830" max="9835" width="16.125" style="3" hidden="1"/>
    <col min="9836" max="9836" width="6.125" style="3" hidden="1"/>
    <col min="9837" max="9837" width="3" style="3" hidden="1"/>
    <col min="9838" max="10077" width="8.625" style="3" hidden="1"/>
    <col min="10078" max="10083" width="14.875" style="3" hidden="1"/>
    <col min="10084" max="10085" width="15.875" style="3" hidden="1"/>
    <col min="10086" max="10091" width="16.125" style="3" hidden="1"/>
    <col min="10092" max="10092" width="6.125" style="3" hidden="1"/>
    <col min="10093" max="10093" width="3" style="3" hidden="1"/>
    <col min="10094" max="10333" width="8.625" style="3" hidden="1"/>
    <col min="10334" max="10339" width="14.875" style="3" hidden="1"/>
    <col min="10340" max="10341" width="15.875" style="3" hidden="1"/>
    <col min="10342" max="10347" width="16.125" style="3" hidden="1"/>
    <col min="10348" max="10348" width="6.125" style="3" hidden="1"/>
    <col min="10349" max="10349" width="3" style="3" hidden="1"/>
    <col min="10350" max="10589" width="8.625" style="3" hidden="1"/>
    <col min="10590" max="10595" width="14.875" style="3" hidden="1"/>
    <col min="10596" max="10597" width="15.875" style="3" hidden="1"/>
    <col min="10598" max="10603" width="16.125" style="3" hidden="1"/>
    <col min="10604" max="10604" width="6.125" style="3" hidden="1"/>
    <col min="10605" max="10605" width="3" style="3" hidden="1"/>
    <col min="10606" max="10845" width="8.625" style="3" hidden="1"/>
    <col min="10846" max="10851" width="14.875" style="3" hidden="1"/>
    <col min="10852" max="10853" width="15.875" style="3" hidden="1"/>
    <col min="10854" max="10859" width="16.125" style="3" hidden="1"/>
    <col min="10860" max="10860" width="6.125" style="3" hidden="1"/>
    <col min="10861" max="10861" width="3" style="3" hidden="1"/>
    <col min="10862" max="11101" width="8.625" style="3" hidden="1"/>
    <col min="11102" max="11107" width="14.875" style="3" hidden="1"/>
    <col min="11108" max="11109" width="15.875" style="3" hidden="1"/>
    <col min="11110" max="11115" width="16.125" style="3" hidden="1"/>
    <col min="11116" max="11116" width="6.125" style="3" hidden="1"/>
    <col min="11117" max="11117" width="3" style="3" hidden="1"/>
    <col min="11118" max="11357" width="8.625" style="3" hidden="1"/>
    <col min="11358" max="11363" width="14.875" style="3" hidden="1"/>
    <col min="11364" max="11365" width="15.875" style="3" hidden="1"/>
    <col min="11366" max="11371" width="16.125" style="3" hidden="1"/>
    <col min="11372" max="11372" width="6.125" style="3" hidden="1"/>
    <col min="11373" max="11373" width="3" style="3" hidden="1"/>
    <col min="11374" max="11613" width="8.625" style="3" hidden="1"/>
    <col min="11614" max="11619" width="14.875" style="3" hidden="1"/>
    <col min="11620" max="11621" width="15.875" style="3" hidden="1"/>
    <col min="11622" max="11627" width="16.125" style="3" hidden="1"/>
    <col min="11628" max="11628" width="6.125" style="3" hidden="1"/>
    <col min="11629" max="11629" width="3" style="3" hidden="1"/>
    <col min="11630" max="11869" width="8.625" style="3" hidden="1"/>
    <col min="11870" max="11875" width="14.875" style="3" hidden="1"/>
    <col min="11876" max="11877" width="15.875" style="3" hidden="1"/>
    <col min="11878" max="11883" width="16.125" style="3" hidden="1"/>
    <col min="11884" max="11884" width="6.125" style="3" hidden="1"/>
    <col min="11885" max="11885" width="3" style="3" hidden="1"/>
    <col min="11886" max="12125" width="8.625" style="3" hidden="1"/>
    <col min="12126" max="12131" width="14.875" style="3" hidden="1"/>
    <col min="12132" max="12133" width="15.875" style="3" hidden="1"/>
    <col min="12134" max="12139" width="16.125" style="3" hidden="1"/>
    <col min="12140" max="12140" width="6.125" style="3" hidden="1"/>
    <col min="12141" max="12141" width="3" style="3" hidden="1"/>
    <col min="12142" max="12381" width="8.625" style="3" hidden="1"/>
    <col min="12382" max="12387" width="14.875" style="3" hidden="1"/>
    <col min="12388" max="12389" width="15.875" style="3" hidden="1"/>
    <col min="12390" max="12395" width="16.125" style="3" hidden="1"/>
    <col min="12396" max="12396" width="6.125" style="3" hidden="1"/>
    <col min="12397" max="12397" width="3" style="3" hidden="1"/>
    <col min="12398" max="12637" width="8.625" style="3" hidden="1"/>
    <col min="12638" max="12643" width="14.875" style="3" hidden="1"/>
    <col min="12644" max="12645" width="15.875" style="3" hidden="1"/>
    <col min="12646" max="12651" width="16.125" style="3" hidden="1"/>
    <col min="12652" max="12652" width="6.125" style="3" hidden="1"/>
    <col min="12653" max="12653" width="3" style="3" hidden="1"/>
    <col min="12654" max="12893" width="8.625" style="3" hidden="1"/>
    <col min="12894" max="12899" width="14.875" style="3" hidden="1"/>
    <col min="12900" max="12901" width="15.875" style="3" hidden="1"/>
    <col min="12902" max="12907" width="16.125" style="3" hidden="1"/>
    <col min="12908" max="12908" width="6.125" style="3" hidden="1"/>
    <col min="12909" max="12909" width="3" style="3" hidden="1"/>
    <col min="12910" max="13149" width="8.625" style="3" hidden="1"/>
    <col min="13150" max="13155" width="14.875" style="3" hidden="1"/>
    <col min="13156" max="13157" width="15.875" style="3" hidden="1"/>
    <col min="13158" max="13163" width="16.125" style="3" hidden="1"/>
    <col min="13164" max="13164" width="6.125" style="3" hidden="1"/>
    <col min="13165" max="13165" width="3" style="3" hidden="1"/>
    <col min="13166" max="13405" width="8.625" style="3" hidden="1"/>
    <col min="13406" max="13411" width="14.875" style="3" hidden="1"/>
    <col min="13412" max="13413" width="15.875" style="3" hidden="1"/>
    <col min="13414" max="13419" width="16.125" style="3" hidden="1"/>
    <col min="13420" max="13420" width="6.125" style="3" hidden="1"/>
    <col min="13421" max="13421" width="3" style="3" hidden="1"/>
    <col min="13422" max="13661" width="8.625" style="3" hidden="1"/>
    <col min="13662" max="13667" width="14.875" style="3" hidden="1"/>
    <col min="13668" max="13669" width="15.875" style="3" hidden="1"/>
    <col min="13670" max="13675" width="16.125" style="3" hidden="1"/>
    <col min="13676" max="13676" width="6.125" style="3" hidden="1"/>
    <col min="13677" max="13677" width="3" style="3" hidden="1"/>
    <col min="13678" max="13917" width="8.625" style="3" hidden="1"/>
    <col min="13918" max="13923" width="14.875" style="3" hidden="1"/>
    <col min="13924" max="13925" width="15.875" style="3" hidden="1"/>
    <col min="13926" max="13931" width="16.125" style="3" hidden="1"/>
    <col min="13932" max="13932" width="6.125" style="3" hidden="1"/>
    <col min="13933" max="13933" width="3" style="3" hidden="1"/>
    <col min="13934" max="14173" width="8.625" style="3" hidden="1"/>
    <col min="14174" max="14179" width="14.875" style="3" hidden="1"/>
    <col min="14180" max="14181" width="15.875" style="3" hidden="1"/>
    <col min="14182" max="14187" width="16.125" style="3" hidden="1"/>
    <col min="14188" max="14188" width="6.125" style="3" hidden="1"/>
    <col min="14189" max="14189" width="3" style="3" hidden="1"/>
    <col min="14190" max="14429" width="8.625" style="3" hidden="1"/>
    <col min="14430" max="14435" width="14.875" style="3" hidden="1"/>
    <col min="14436" max="14437" width="15.875" style="3" hidden="1"/>
    <col min="14438" max="14443" width="16.125" style="3" hidden="1"/>
    <col min="14444" max="14444" width="6.125" style="3" hidden="1"/>
    <col min="14445" max="14445" width="3" style="3" hidden="1"/>
    <col min="14446" max="14685" width="8.625" style="3" hidden="1"/>
    <col min="14686" max="14691" width="14.875" style="3" hidden="1"/>
    <col min="14692" max="14693" width="15.875" style="3" hidden="1"/>
    <col min="14694" max="14699" width="16.125" style="3" hidden="1"/>
    <col min="14700" max="14700" width="6.125" style="3" hidden="1"/>
    <col min="14701" max="14701" width="3" style="3" hidden="1"/>
    <col min="14702" max="14941" width="8.625" style="3" hidden="1"/>
    <col min="14942" max="14947" width="14.875" style="3" hidden="1"/>
    <col min="14948" max="14949" width="15.875" style="3" hidden="1"/>
    <col min="14950" max="14955" width="16.125" style="3" hidden="1"/>
    <col min="14956" max="14956" width="6.125" style="3" hidden="1"/>
    <col min="14957" max="14957" width="3" style="3" hidden="1"/>
    <col min="14958" max="15197" width="8.625" style="3" hidden="1"/>
    <col min="15198" max="15203" width="14.875" style="3" hidden="1"/>
    <col min="15204" max="15205" width="15.875" style="3" hidden="1"/>
    <col min="15206" max="15211" width="16.125" style="3" hidden="1"/>
    <col min="15212" max="15212" width="6.125" style="3" hidden="1"/>
    <col min="15213" max="15213" width="3" style="3" hidden="1"/>
    <col min="15214" max="15453" width="8.625" style="3" hidden="1"/>
    <col min="15454" max="15459" width="14.875" style="3" hidden="1"/>
    <col min="15460" max="15461" width="15.875" style="3" hidden="1"/>
    <col min="15462" max="15467" width="16.125" style="3" hidden="1"/>
    <col min="15468" max="15468" width="6.125" style="3" hidden="1"/>
    <col min="15469" max="15469" width="3" style="3" hidden="1"/>
    <col min="15470" max="15709" width="8.625" style="3" hidden="1"/>
    <col min="15710" max="15715" width="14.875" style="3" hidden="1"/>
    <col min="15716" max="15717" width="15.875" style="3" hidden="1"/>
    <col min="15718" max="15723" width="16.125" style="3" hidden="1"/>
    <col min="15724" max="15724" width="6.125" style="3" hidden="1"/>
    <col min="15725" max="15725" width="3" style="3" hidden="1"/>
    <col min="15726" max="15965" width="8.625" style="3" hidden="1"/>
    <col min="15966" max="15971" width="14.875" style="3" hidden="1"/>
    <col min="15972" max="15973" width="15.875" style="3" hidden="1"/>
    <col min="15974" max="15979" width="16.125" style="3" hidden="1"/>
    <col min="15980" max="15980" width="6.125" style="3" hidden="1"/>
    <col min="15981" max="15981" width="3" style="3" hidden="1"/>
    <col min="15982" max="16221" width="8.625" style="3" hidden="1"/>
    <col min="16222" max="16227" width="14.875" style="3" hidden="1"/>
    <col min="16228" max="16229" width="15.875" style="3" hidden="1"/>
    <col min="16230" max="16235" width="16.125" style="3" hidden="1"/>
    <col min="16236" max="16236" width="6.125" style="3" hidden="1"/>
    <col min="16237" max="16237" width="3" style="3" hidden="1"/>
    <col min="16238" max="16384" width="8.625" style="3" hidden="1"/>
  </cols>
  <sheetData>
    <row r="1" spans="1:143" ht="42.75" customHeight="1" x14ac:dyDescent="0.15">
      <c r="A1" s="1"/>
      <c r="B1" s="2"/>
      <c r="DD1" s="3"/>
      <c r="DE1" s="3"/>
    </row>
    <row r="2" spans="1:143" ht="25.5" customHeight="1" x14ac:dyDescent="0.15">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43" ht="25.5" customHeight="1" x14ac:dyDescent="0.15">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43" s="6" customFormat="1"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5"/>
      <c r="DG4" s="5"/>
      <c r="DH4" s="5"/>
      <c r="DI4" s="5"/>
      <c r="DJ4" s="5"/>
      <c r="DK4" s="5"/>
      <c r="DL4" s="5"/>
      <c r="DM4" s="5"/>
      <c r="DN4" s="5"/>
      <c r="DO4" s="5"/>
      <c r="DP4" s="5"/>
      <c r="DQ4" s="5"/>
      <c r="DR4" s="5"/>
      <c r="DS4" s="5"/>
      <c r="DT4" s="5"/>
      <c r="DU4" s="5"/>
      <c r="DV4" s="5"/>
      <c r="DW4" s="5"/>
    </row>
    <row r="5" spans="1:143" s="6" customFormat="1"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5"/>
      <c r="DG5" s="5"/>
      <c r="DH5" s="5"/>
      <c r="DI5" s="5"/>
      <c r="DJ5" s="5"/>
      <c r="DK5" s="5"/>
      <c r="DL5" s="5"/>
      <c r="DM5" s="5"/>
      <c r="DN5" s="5"/>
      <c r="DO5" s="5"/>
      <c r="DP5" s="5"/>
      <c r="DQ5" s="5"/>
      <c r="DR5" s="5"/>
      <c r="DS5" s="5"/>
      <c r="DT5" s="5"/>
      <c r="DU5" s="5"/>
      <c r="DV5" s="5"/>
      <c r="DW5" s="5"/>
    </row>
    <row r="6" spans="1:143" s="6" customForma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5"/>
      <c r="DG6" s="5"/>
      <c r="DH6" s="5"/>
      <c r="DI6" s="5"/>
      <c r="DJ6" s="5"/>
      <c r="DK6" s="5"/>
      <c r="DL6" s="5"/>
      <c r="DM6" s="5"/>
      <c r="DN6" s="5"/>
      <c r="DO6" s="5"/>
      <c r="DP6" s="5"/>
      <c r="DQ6" s="5"/>
      <c r="DR6" s="5"/>
      <c r="DS6" s="5"/>
      <c r="DT6" s="5"/>
      <c r="DU6" s="5"/>
      <c r="DV6" s="5"/>
      <c r="DW6" s="5"/>
    </row>
    <row r="7" spans="1:143" s="6" customForma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5"/>
      <c r="DG7" s="5"/>
      <c r="DH7" s="5"/>
      <c r="DI7" s="5"/>
      <c r="DJ7" s="5"/>
      <c r="DK7" s="5"/>
      <c r="DL7" s="5"/>
      <c r="DM7" s="5"/>
      <c r="DN7" s="5"/>
      <c r="DO7" s="5"/>
      <c r="DP7" s="5"/>
      <c r="DQ7" s="5"/>
      <c r="DR7" s="5"/>
      <c r="DS7" s="5"/>
      <c r="DT7" s="5"/>
      <c r="DU7" s="5"/>
      <c r="DV7" s="5"/>
      <c r="DW7" s="5"/>
    </row>
    <row r="8" spans="1:143" s="6" customFormat="1" x14ac:dyDescent="0.15">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5"/>
      <c r="DG8" s="5"/>
      <c r="DH8" s="5"/>
      <c r="DI8" s="5"/>
      <c r="DJ8" s="5"/>
      <c r="DK8" s="5"/>
      <c r="DL8" s="5"/>
      <c r="DM8" s="5"/>
      <c r="DN8" s="5"/>
      <c r="DO8" s="5"/>
      <c r="DP8" s="5"/>
      <c r="DQ8" s="5"/>
      <c r="DR8" s="5"/>
      <c r="DS8" s="5"/>
      <c r="DT8" s="5"/>
      <c r="DU8" s="5"/>
      <c r="DV8" s="5"/>
      <c r="DW8" s="5"/>
    </row>
    <row r="9" spans="1:143" s="6" customFormat="1" x14ac:dyDescent="0.15">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5"/>
      <c r="DG9" s="5"/>
      <c r="DH9" s="5"/>
      <c r="DI9" s="5"/>
      <c r="DJ9" s="5"/>
      <c r="DK9" s="5"/>
      <c r="DL9" s="5"/>
      <c r="DM9" s="5"/>
      <c r="DN9" s="5"/>
      <c r="DO9" s="5"/>
      <c r="DP9" s="5"/>
      <c r="DQ9" s="5"/>
      <c r="DR9" s="5"/>
      <c r="DS9" s="5"/>
      <c r="DT9" s="5"/>
      <c r="DU9" s="5"/>
      <c r="DV9" s="5"/>
      <c r="DW9" s="5"/>
    </row>
    <row r="10" spans="1:143" s="6" customFormat="1" x14ac:dyDescent="0.15">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5"/>
      <c r="DG10" s="5"/>
      <c r="DH10" s="5"/>
      <c r="DI10" s="5"/>
      <c r="DJ10" s="5"/>
      <c r="DK10" s="5"/>
      <c r="DL10" s="5"/>
      <c r="DM10" s="5"/>
      <c r="DN10" s="5"/>
      <c r="DO10" s="5"/>
      <c r="DP10" s="5"/>
      <c r="DQ10" s="5"/>
      <c r="DR10" s="5"/>
      <c r="DS10" s="5"/>
      <c r="DT10" s="5"/>
      <c r="DU10" s="5"/>
      <c r="DV10" s="5"/>
      <c r="DW10" s="5"/>
      <c r="EM10" s="6" t="s">
        <v>0</v>
      </c>
    </row>
    <row r="11" spans="1:143" s="6" customFormat="1" x14ac:dyDescent="0.15">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5"/>
      <c r="DG11" s="5"/>
      <c r="DH11" s="5"/>
      <c r="DI11" s="5"/>
      <c r="DJ11" s="5"/>
      <c r="DK11" s="5"/>
      <c r="DL11" s="5"/>
      <c r="DM11" s="5"/>
      <c r="DN11" s="5"/>
      <c r="DO11" s="5"/>
      <c r="DP11" s="5"/>
      <c r="DQ11" s="5"/>
      <c r="DR11" s="5"/>
      <c r="DS11" s="5"/>
      <c r="DT11" s="5"/>
      <c r="DU11" s="5"/>
      <c r="DV11" s="5"/>
      <c r="DW11" s="5"/>
    </row>
    <row r="12" spans="1:143" s="6" customFormat="1" x14ac:dyDescent="0.15">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5"/>
      <c r="DG12" s="5"/>
      <c r="DH12" s="5"/>
      <c r="DI12" s="5"/>
      <c r="DJ12" s="5"/>
      <c r="DK12" s="5"/>
      <c r="DL12" s="5"/>
      <c r="DM12" s="5"/>
      <c r="DN12" s="5"/>
      <c r="DO12" s="5"/>
      <c r="DP12" s="5"/>
      <c r="DQ12" s="5"/>
      <c r="DR12" s="5"/>
      <c r="DS12" s="5"/>
      <c r="DT12" s="5"/>
      <c r="DU12" s="5"/>
      <c r="DV12" s="5"/>
      <c r="DW12" s="5"/>
      <c r="EM12" s="6" t="s">
        <v>0</v>
      </c>
    </row>
    <row r="13" spans="1:143" s="6" customFormat="1" x14ac:dyDescent="0.1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5"/>
      <c r="DG13" s="5"/>
      <c r="DH13" s="5"/>
      <c r="DI13" s="5"/>
      <c r="DJ13" s="5"/>
      <c r="DK13" s="5"/>
      <c r="DL13" s="5"/>
      <c r="DM13" s="5"/>
      <c r="DN13" s="5"/>
      <c r="DO13" s="5"/>
      <c r="DP13" s="5"/>
      <c r="DQ13" s="5"/>
      <c r="DR13" s="5"/>
      <c r="DS13" s="5"/>
      <c r="DT13" s="5"/>
      <c r="DU13" s="5"/>
      <c r="DV13" s="5"/>
      <c r="DW13" s="5"/>
    </row>
    <row r="14" spans="1:143" s="6" customFormat="1" x14ac:dyDescent="0.15">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5"/>
      <c r="DG14" s="5"/>
      <c r="DH14" s="5"/>
      <c r="DI14" s="5"/>
      <c r="DJ14" s="5"/>
      <c r="DK14" s="5"/>
      <c r="DL14" s="5"/>
      <c r="DM14" s="5"/>
      <c r="DN14" s="5"/>
      <c r="DO14" s="5"/>
      <c r="DP14" s="5"/>
      <c r="DQ14" s="5"/>
      <c r="DR14" s="5"/>
      <c r="DS14" s="5"/>
      <c r="DT14" s="5"/>
      <c r="DU14" s="5"/>
      <c r="DV14" s="5"/>
      <c r="DW14" s="5"/>
    </row>
    <row r="15" spans="1:143" s="6" customFormat="1" x14ac:dyDescent="0.15">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5"/>
      <c r="DG15" s="5"/>
      <c r="DH15" s="5"/>
      <c r="DI15" s="5"/>
      <c r="DJ15" s="5"/>
      <c r="DK15" s="5"/>
      <c r="DL15" s="5"/>
      <c r="DM15" s="5"/>
      <c r="DN15" s="5"/>
      <c r="DO15" s="5"/>
      <c r="DP15" s="5"/>
      <c r="DQ15" s="5"/>
      <c r="DR15" s="5"/>
      <c r="DS15" s="5"/>
      <c r="DT15" s="5"/>
      <c r="DU15" s="5"/>
      <c r="DV15" s="5"/>
      <c r="DW15" s="5"/>
    </row>
    <row r="16" spans="1:143" s="6" customFormat="1" x14ac:dyDescent="0.15">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5"/>
      <c r="DG16" s="5"/>
      <c r="DH16" s="5"/>
      <c r="DI16" s="5"/>
      <c r="DJ16" s="5"/>
      <c r="DK16" s="5"/>
      <c r="DL16" s="5"/>
      <c r="DM16" s="5"/>
      <c r="DN16" s="5"/>
      <c r="DO16" s="5"/>
      <c r="DP16" s="5"/>
      <c r="DQ16" s="5"/>
      <c r="DR16" s="5"/>
      <c r="DS16" s="5"/>
      <c r="DT16" s="5"/>
      <c r="DU16" s="5"/>
      <c r="DV16" s="5"/>
      <c r="DW16" s="5"/>
    </row>
    <row r="17" spans="1:351" s="6" customFormat="1" x14ac:dyDescent="0.15">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5"/>
      <c r="DG17" s="5"/>
      <c r="DH17" s="5"/>
      <c r="DI17" s="5"/>
      <c r="DJ17" s="5"/>
      <c r="DK17" s="5"/>
      <c r="DL17" s="5"/>
      <c r="DM17" s="5"/>
      <c r="DN17" s="5"/>
      <c r="DO17" s="5"/>
      <c r="DP17" s="5"/>
      <c r="DQ17" s="5"/>
      <c r="DR17" s="5"/>
      <c r="DS17" s="5"/>
      <c r="DT17" s="5"/>
      <c r="DU17" s="5"/>
      <c r="DV17" s="5"/>
      <c r="DW17" s="5"/>
    </row>
    <row r="18" spans="1:351" s="6" customFormat="1" x14ac:dyDescent="0.15">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5"/>
      <c r="DG18" s="5"/>
      <c r="DH18" s="5"/>
      <c r="DI18" s="5"/>
      <c r="DJ18" s="5"/>
      <c r="DK18" s="5"/>
      <c r="DL18" s="5"/>
      <c r="DM18" s="5"/>
      <c r="DN18" s="5"/>
      <c r="DO18" s="5"/>
      <c r="DP18" s="5"/>
      <c r="DQ18" s="5"/>
      <c r="DR18" s="5"/>
      <c r="DS18" s="5"/>
      <c r="DT18" s="5"/>
      <c r="DU18" s="5"/>
      <c r="DV18" s="5"/>
      <c r="DW18" s="5"/>
    </row>
    <row r="19" spans="1:351" x14ac:dyDescent="0.15">
      <c r="DD19" s="3"/>
      <c r="DE19" s="3"/>
    </row>
    <row r="20" spans="1:351" x14ac:dyDescent="0.15">
      <c r="DD20" s="3"/>
      <c r="DE20" s="3"/>
    </row>
    <row r="21" spans="1:351" ht="17.25" x14ac:dyDescent="0.15">
      <c r="B21" s="7"/>
      <c r="C21" s="8"/>
      <c r="D21" s="8"/>
      <c r="E21" s="8"/>
      <c r="F21" s="8"/>
      <c r="G21" s="8"/>
      <c r="H21" s="8"/>
      <c r="I21" s="8"/>
      <c r="J21" s="8"/>
      <c r="K21" s="8"/>
      <c r="L21" s="8"/>
      <c r="M21" s="8"/>
      <c r="N21" s="9"/>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9"/>
      <c r="AU21" s="8"/>
      <c r="AV21" s="8"/>
      <c r="AW21" s="8"/>
      <c r="AX21" s="8"/>
      <c r="AY21" s="8"/>
      <c r="AZ21" s="8"/>
      <c r="BA21" s="8"/>
      <c r="BB21" s="8"/>
      <c r="BC21" s="8"/>
      <c r="BD21" s="8"/>
      <c r="BE21" s="8"/>
      <c r="BF21" s="9"/>
      <c r="BG21" s="8"/>
      <c r="BH21" s="8"/>
      <c r="BI21" s="8"/>
      <c r="BJ21" s="8"/>
      <c r="BK21" s="8"/>
      <c r="BL21" s="8"/>
      <c r="BM21" s="8"/>
      <c r="BN21" s="8"/>
      <c r="BO21" s="8"/>
      <c r="BP21" s="8"/>
      <c r="BQ21" s="8"/>
      <c r="BR21" s="9"/>
      <c r="BS21" s="8"/>
      <c r="BT21" s="8"/>
      <c r="BU21" s="8"/>
      <c r="BV21" s="8"/>
      <c r="BW21" s="8"/>
      <c r="BX21" s="8"/>
      <c r="BY21" s="8"/>
      <c r="BZ21" s="8"/>
      <c r="CA21" s="8"/>
      <c r="CB21" s="8"/>
      <c r="CC21" s="8"/>
      <c r="CD21" s="9"/>
      <c r="CE21" s="8"/>
      <c r="CF21" s="8"/>
      <c r="CG21" s="8"/>
      <c r="CH21" s="8"/>
      <c r="CI21" s="8"/>
      <c r="CJ21" s="8"/>
      <c r="CK21" s="8"/>
      <c r="CL21" s="8"/>
      <c r="CM21" s="8"/>
      <c r="CN21" s="8"/>
      <c r="CO21" s="8"/>
      <c r="CP21" s="9"/>
      <c r="CQ21" s="8"/>
      <c r="CR21" s="8"/>
      <c r="CS21" s="8"/>
      <c r="CT21" s="8"/>
      <c r="CU21" s="8"/>
      <c r="CV21" s="8"/>
      <c r="CW21" s="8"/>
      <c r="CX21" s="8"/>
      <c r="CY21" s="8"/>
      <c r="CZ21" s="8"/>
      <c r="DA21" s="8"/>
      <c r="DB21" s="9"/>
      <c r="DC21" s="8"/>
      <c r="DD21" s="10"/>
      <c r="DE21" s="3"/>
      <c r="MM21" s="11"/>
    </row>
    <row r="22" spans="1:351" ht="17.25" x14ac:dyDescent="0.15">
      <c r="B22" s="12"/>
      <c r="MM22" s="11"/>
    </row>
    <row r="23" spans="1:351" x14ac:dyDescent="0.15">
      <c r="B23" s="12"/>
    </row>
    <row r="24" spans="1:351" x14ac:dyDescent="0.15">
      <c r="B24" s="12"/>
    </row>
    <row r="25" spans="1:351" x14ac:dyDescent="0.15">
      <c r="B25" s="12"/>
    </row>
    <row r="26" spans="1:351" x14ac:dyDescent="0.15">
      <c r="B26" s="12"/>
    </row>
    <row r="27" spans="1:351" x14ac:dyDescent="0.15">
      <c r="B27" s="12"/>
    </row>
    <row r="28" spans="1:351" x14ac:dyDescent="0.15">
      <c r="B28" s="12"/>
    </row>
    <row r="29" spans="1:351" x14ac:dyDescent="0.15">
      <c r="B29" s="12"/>
    </row>
    <row r="30" spans="1:351" x14ac:dyDescent="0.15">
      <c r="B30" s="12"/>
    </row>
    <row r="31" spans="1:351" x14ac:dyDescent="0.15">
      <c r="B31" s="12"/>
    </row>
    <row r="32" spans="1:351" x14ac:dyDescent="0.15">
      <c r="B32" s="12"/>
    </row>
    <row r="33" spans="2:109" x14ac:dyDescent="0.15">
      <c r="B33" s="12"/>
    </row>
    <row r="34" spans="2:109" x14ac:dyDescent="0.15">
      <c r="B34" s="12"/>
    </row>
    <row r="35" spans="2:109" x14ac:dyDescent="0.15">
      <c r="B35" s="12"/>
    </row>
    <row r="36" spans="2:109" x14ac:dyDescent="0.15">
      <c r="B36" s="12"/>
    </row>
    <row r="37" spans="2:109" x14ac:dyDescent="0.15">
      <c r="B37" s="12"/>
    </row>
    <row r="38" spans="2:109" x14ac:dyDescent="0.15">
      <c r="B38" s="12"/>
    </row>
    <row r="39" spans="2:109" x14ac:dyDescent="0.15">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6"/>
    </row>
    <row r="40" spans="2:109" x14ac:dyDescent="0.15">
      <c r="B40" s="17"/>
      <c r="DD40" s="17"/>
      <c r="DE40" s="3"/>
    </row>
    <row r="41" spans="2:109" ht="17.25" x14ac:dyDescent="0.15">
      <c r="B41" s="18" t="s">
        <v>1</v>
      </c>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10"/>
    </row>
    <row r="42" spans="2:109" x14ac:dyDescent="0.15">
      <c r="B42" s="12"/>
      <c r="G42" s="19"/>
      <c r="I42" s="20"/>
      <c r="J42" s="20"/>
      <c r="K42" s="20"/>
      <c r="AM42" s="19"/>
      <c r="AN42" s="19" t="s">
        <v>2</v>
      </c>
      <c r="AP42" s="20"/>
      <c r="AQ42" s="20"/>
      <c r="AR42" s="20"/>
      <c r="AY42" s="19"/>
      <c r="BA42" s="20"/>
      <c r="BB42" s="20"/>
      <c r="BC42" s="20"/>
      <c r="BK42" s="19"/>
      <c r="BM42" s="20"/>
      <c r="BN42" s="20"/>
      <c r="BO42" s="20"/>
      <c r="BW42" s="19"/>
      <c r="BY42" s="20"/>
      <c r="BZ42" s="20"/>
      <c r="CA42" s="20"/>
      <c r="CI42" s="19"/>
      <c r="CK42" s="20"/>
      <c r="CL42" s="20"/>
      <c r="CM42" s="20"/>
      <c r="CU42" s="19"/>
      <c r="CW42" s="20"/>
      <c r="CX42" s="20"/>
      <c r="CY42" s="20"/>
    </row>
    <row r="43" spans="2:109" ht="13.5" customHeight="1" x14ac:dyDescent="0.15">
      <c r="B43" s="12"/>
      <c r="AN43" s="1240" t="s">
        <v>17</v>
      </c>
      <c r="AO43" s="1241"/>
      <c r="AP43" s="1241"/>
      <c r="AQ43" s="1241"/>
      <c r="AR43" s="1241"/>
      <c r="AS43" s="1241"/>
      <c r="AT43" s="1241"/>
      <c r="AU43" s="1241"/>
      <c r="AV43" s="1241"/>
      <c r="AW43" s="1241"/>
      <c r="AX43" s="1241"/>
      <c r="AY43" s="1241"/>
      <c r="AZ43" s="1241"/>
      <c r="BA43" s="1241"/>
      <c r="BB43" s="1241"/>
      <c r="BC43" s="1241"/>
      <c r="BD43" s="1241"/>
      <c r="BE43" s="1241"/>
      <c r="BF43" s="1241"/>
      <c r="BG43" s="1241"/>
      <c r="BH43" s="1241"/>
      <c r="BI43" s="1241"/>
      <c r="BJ43" s="1241"/>
      <c r="BK43" s="1241"/>
      <c r="BL43" s="1241"/>
      <c r="BM43" s="1241"/>
      <c r="BN43" s="1241"/>
      <c r="BO43" s="1241"/>
      <c r="BP43" s="1241"/>
      <c r="BQ43" s="1241"/>
      <c r="BR43" s="1241"/>
      <c r="BS43" s="1241"/>
      <c r="BT43" s="1241"/>
      <c r="BU43" s="1241"/>
      <c r="BV43" s="1241"/>
      <c r="BW43" s="1241"/>
      <c r="BX43" s="1241"/>
      <c r="BY43" s="1241"/>
      <c r="BZ43" s="1241"/>
      <c r="CA43" s="1241"/>
      <c r="CB43" s="1241"/>
      <c r="CC43" s="1241"/>
      <c r="CD43" s="1241"/>
      <c r="CE43" s="1241"/>
      <c r="CF43" s="1241"/>
      <c r="CG43" s="1241"/>
      <c r="CH43" s="1241"/>
      <c r="CI43" s="1241"/>
      <c r="CJ43" s="1241"/>
      <c r="CK43" s="1241"/>
      <c r="CL43" s="1241"/>
      <c r="CM43" s="1241"/>
      <c r="CN43" s="1241"/>
      <c r="CO43" s="1241"/>
      <c r="CP43" s="1241"/>
      <c r="CQ43" s="1241"/>
      <c r="CR43" s="1241"/>
      <c r="CS43" s="1241"/>
      <c r="CT43" s="1241"/>
      <c r="CU43" s="1241"/>
      <c r="CV43" s="1241"/>
      <c r="CW43" s="1241"/>
      <c r="CX43" s="1241"/>
      <c r="CY43" s="1241"/>
      <c r="CZ43" s="1241"/>
      <c r="DA43" s="1241"/>
      <c r="DB43" s="1241"/>
      <c r="DC43" s="1242"/>
    </row>
    <row r="44" spans="2:109" x14ac:dyDescent="0.15">
      <c r="B44" s="12"/>
      <c r="AN44" s="1243"/>
      <c r="AO44" s="1244"/>
      <c r="AP44" s="1244"/>
      <c r="AQ44" s="1244"/>
      <c r="AR44" s="1244"/>
      <c r="AS44" s="1244"/>
      <c r="AT44" s="1244"/>
      <c r="AU44" s="1244"/>
      <c r="AV44" s="1244"/>
      <c r="AW44" s="1244"/>
      <c r="AX44" s="1244"/>
      <c r="AY44" s="1244"/>
      <c r="AZ44" s="1244"/>
      <c r="BA44" s="1244"/>
      <c r="BB44" s="1244"/>
      <c r="BC44" s="1244"/>
      <c r="BD44" s="1244"/>
      <c r="BE44" s="1244"/>
      <c r="BF44" s="1244"/>
      <c r="BG44" s="1244"/>
      <c r="BH44" s="1244"/>
      <c r="BI44" s="1244"/>
      <c r="BJ44" s="1244"/>
      <c r="BK44" s="1244"/>
      <c r="BL44" s="1244"/>
      <c r="BM44" s="1244"/>
      <c r="BN44" s="1244"/>
      <c r="BO44" s="1244"/>
      <c r="BP44" s="1244"/>
      <c r="BQ44" s="1244"/>
      <c r="BR44" s="1244"/>
      <c r="BS44" s="1244"/>
      <c r="BT44" s="1244"/>
      <c r="BU44" s="1244"/>
      <c r="BV44" s="1244"/>
      <c r="BW44" s="1244"/>
      <c r="BX44" s="1244"/>
      <c r="BY44" s="1244"/>
      <c r="BZ44" s="1244"/>
      <c r="CA44" s="1244"/>
      <c r="CB44" s="1244"/>
      <c r="CC44" s="1244"/>
      <c r="CD44" s="1244"/>
      <c r="CE44" s="1244"/>
      <c r="CF44" s="1244"/>
      <c r="CG44" s="1244"/>
      <c r="CH44" s="1244"/>
      <c r="CI44" s="1244"/>
      <c r="CJ44" s="1244"/>
      <c r="CK44" s="1244"/>
      <c r="CL44" s="1244"/>
      <c r="CM44" s="1244"/>
      <c r="CN44" s="1244"/>
      <c r="CO44" s="1244"/>
      <c r="CP44" s="1244"/>
      <c r="CQ44" s="1244"/>
      <c r="CR44" s="1244"/>
      <c r="CS44" s="1244"/>
      <c r="CT44" s="1244"/>
      <c r="CU44" s="1244"/>
      <c r="CV44" s="1244"/>
      <c r="CW44" s="1244"/>
      <c r="CX44" s="1244"/>
      <c r="CY44" s="1244"/>
      <c r="CZ44" s="1244"/>
      <c r="DA44" s="1244"/>
      <c r="DB44" s="1244"/>
      <c r="DC44" s="1245"/>
    </row>
    <row r="45" spans="2:109" x14ac:dyDescent="0.15">
      <c r="B45" s="12"/>
      <c r="AN45" s="1243"/>
      <c r="AO45" s="1244"/>
      <c r="AP45" s="1244"/>
      <c r="AQ45" s="1244"/>
      <c r="AR45" s="1244"/>
      <c r="AS45" s="1244"/>
      <c r="AT45" s="1244"/>
      <c r="AU45" s="1244"/>
      <c r="AV45" s="1244"/>
      <c r="AW45" s="1244"/>
      <c r="AX45" s="1244"/>
      <c r="AY45" s="1244"/>
      <c r="AZ45" s="1244"/>
      <c r="BA45" s="1244"/>
      <c r="BB45" s="1244"/>
      <c r="BC45" s="1244"/>
      <c r="BD45" s="1244"/>
      <c r="BE45" s="1244"/>
      <c r="BF45" s="1244"/>
      <c r="BG45" s="1244"/>
      <c r="BH45" s="1244"/>
      <c r="BI45" s="1244"/>
      <c r="BJ45" s="1244"/>
      <c r="BK45" s="1244"/>
      <c r="BL45" s="1244"/>
      <c r="BM45" s="1244"/>
      <c r="BN45" s="1244"/>
      <c r="BO45" s="1244"/>
      <c r="BP45" s="1244"/>
      <c r="BQ45" s="1244"/>
      <c r="BR45" s="1244"/>
      <c r="BS45" s="1244"/>
      <c r="BT45" s="1244"/>
      <c r="BU45" s="1244"/>
      <c r="BV45" s="1244"/>
      <c r="BW45" s="1244"/>
      <c r="BX45" s="1244"/>
      <c r="BY45" s="1244"/>
      <c r="BZ45" s="1244"/>
      <c r="CA45" s="1244"/>
      <c r="CB45" s="1244"/>
      <c r="CC45" s="1244"/>
      <c r="CD45" s="1244"/>
      <c r="CE45" s="1244"/>
      <c r="CF45" s="1244"/>
      <c r="CG45" s="1244"/>
      <c r="CH45" s="1244"/>
      <c r="CI45" s="1244"/>
      <c r="CJ45" s="1244"/>
      <c r="CK45" s="1244"/>
      <c r="CL45" s="1244"/>
      <c r="CM45" s="1244"/>
      <c r="CN45" s="1244"/>
      <c r="CO45" s="1244"/>
      <c r="CP45" s="1244"/>
      <c r="CQ45" s="1244"/>
      <c r="CR45" s="1244"/>
      <c r="CS45" s="1244"/>
      <c r="CT45" s="1244"/>
      <c r="CU45" s="1244"/>
      <c r="CV45" s="1244"/>
      <c r="CW45" s="1244"/>
      <c r="CX45" s="1244"/>
      <c r="CY45" s="1244"/>
      <c r="CZ45" s="1244"/>
      <c r="DA45" s="1244"/>
      <c r="DB45" s="1244"/>
      <c r="DC45" s="1245"/>
    </row>
    <row r="46" spans="2:109" x14ac:dyDescent="0.15">
      <c r="B46" s="12"/>
      <c r="AN46" s="1243"/>
      <c r="AO46" s="1244"/>
      <c r="AP46" s="1244"/>
      <c r="AQ46" s="1244"/>
      <c r="AR46" s="1244"/>
      <c r="AS46" s="1244"/>
      <c r="AT46" s="1244"/>
      <c r="AU46" s="1244"/>
      <c r="AV46" s="1244"/>
      <c r="AW46" s="1244"/>
      <c r="AX46" s="1244"/>
      <c r="AY46" s="1244"/>
      <c r="AZ46" s="1244"/>
      <c r="BA46" s="1244"/>
      <c r="BB46" s="1244"/>
      <c r="BC46" s="1244"/>
      <c r="BD46" s="1244"/>
      <c r="BE46" s="1244"/>
      <c r="BF46" s="1244"/>
      <c r="BG46" s="1244"/>
      <c r="BH46" s="1244"/>
      <c r="BI46" s="1244"/>
      <c r="BJ46" s="1244"/>
      <c r="BK46" s="1244"/>
      <c r="BL46" s="1244"/>
      <c r="BM46" s="1244"/>
      <c r="BN46" s="1244"/>
      <c r="BO46" s="1244"/>
      <c r="BP46" s="1244"/>
      <c r="BQ46" s="1244"/>
      <c r="BR46" s="1244"/>
      <c r="BS46" s="1244"/>
      <c r="BT46" s="1244"/>
      <c r="BU46" s="1244"/>
      <c r="BV46" s="1244"/>
      <c r="BW46" s="1244"/>
      <c r="BX46" s="1244"/>
      <c r="BY46" s="1244"/>
      <c r="BZ46" s="1244"/>
      <c r="CA46" s="1244"/>
      <c r="CB46" s="1244"/>
      <c r="CC46" s="1244"/>
      <c r="CD46" s="1244"/>
      <c r="CE46" s="1244"/>
      <c r="CF46" s="1244"/>
      <c r="CG46" s="1244"/>
      <c r="CH46" s="1244"/>
      <c r="CI46" s="1244"/>
      <c r="CJ46" s="1244"/>
      <c r="CK46" s="1244"/>
      <c r="CL46" s="1244"/>
      <c r="CM46" s="1244"/>
      <c r="CN46" s="1244"/>
      <c r="CO46" s="1244"/>
      <c r="CP46" s="1244"/>
      <c r="CQ46" s="1244"/>
      <c r="CR46" s="1244"/>
      <c r="CS46" s="1244"/>
      <c r="CT46" s="1244"/>
      <c r="CU46" s="1244"/>
      <c r="CV46" s="1244"/>
      <c r="CW46" s="1244"/>
      <c r="CX46" s="1244"/>
      <c r="CY46" s="1244"/>
      <c r="CZ46" s="1244"/>
      <c r="DA46" s="1244"/>
      <c r="DB46" s="1244"/>
      <c r="DC46" s="1245"/>
    </row>
    <row r="47" spans="2:109" x14ac:dyDescent="0.15">
      <c r="B47" s="12"/>
      <c r="AN47" s="1246"/>
      <c r="AO47" s="1247"/>
      <c r="AP47" s="1247"/>
      <c r="AQ47" s="1247"/>
      <c r="AR47" s="1247"/>
      <c r="AS47" s="1247"/>
      <c r="AT47" s="1247"/>
      <c r="AU47" s="1247"/>
      <c r="AV47" s="1247"/>
      <c r="AW47" s="1247"/>
      <c r="AX47" s="1247"/>
      <c r="AY47" s="1247"/>
      <c r="AZ47" s="1247"/>
      <c r="BA47" s="1247"/>
      <c r="BB47" s="1247"/>
      <c r="BC47" s="1247"/>
      <c r="BD47" s="1247"/>
      <c r="BE47" s="1247"/>
      <c r="BF47" s="1247"/>
      <c r="BG47" s="1247"/>
      <c r="BH47" s="1247"/>
      <c r="BI47" s="1247"/>
      <c r="BJ47" s="1247"/>
      <c r="BK47" s="1247"/>
      <c r="BL47" s="1247"/>
      <c r="BM47" s="1247"/>
      <c r="BN47" s="1247"/>
      <c r="BO47" s="1247"/>
      <c r="BP47" s="1247"/>
      <c r="BQ47" s="1247"/>
      <c r="BR47" s="1247"/>
      <c r="BS47" s="1247"/>
      <c r="BT47" s="1247"/>
      <c r="BU47" s="1247"/>
      <c r="BV47" s="1247"/>
      <c r="BW47" s="1247"/>
      <c r="BX47" s="1247"/>
      <c r="BY47" s="1247"/>
      <c r="BZ47" s="1247"/>
      <c r="CA47" s="1247"/>
      <c r="CB47" s="1247"/>
      <c r="CC47" s="1247"/>
      <c r="CD47" s="1247"/>
      <c r="CE47" s="1247"/>
      <c r="CF47" s="1247"/>
      <c r="CG47" s="1247"/>
      <c r="CH47" s="1247"/>
      <c r="CI47" s="1247"/>
      <c r="CJ47" s="1247"/>
      <c r="CK47" s="1247"/>
      <c r="CL47" s="1247"/>
      <c r="CM47" s="1247"/>
      <c r="CN47" s="1247"/>
      <c r="CO47" s="1247"/>
      <c r="CP47" s="1247"/>
      <c r="CQ47" s="1247"/>
      <c r="CR47" s="1247"/>
      <c r="CS47" s="1247"/>
      <c r="CT47" s="1247"/>
      <c r="CU47" s="1247"/>
      <c r="CV47" s="1247"/>
      <c r="CW47" s="1247"/>
      <c r="CX47" s="1247"/>
      <c r="CY47" s="1247"/>
      <c r="CZ47" s="1247"/>
      <c r="DA47" s="1247"/>
      <c r="DB47" s="1247"/>
      <c r="DC47" s="1248"/>
    </row>
    <row r="48" spans="2:109" x14ac:dyDescent="0.15">
      <c r="B48" s="12"/>
      <c r="H48" s="21"/>
      <c r="I48" s="21"/>
      <c r="J48" s="21"/>
      <c r="AN48" s="21"/>
      <c r="AO48" s="21"/>
      <c r="AP48" s="21"/>
      <c r="AZ48" s="21"/>
      <c r="BA48" s="21"/>
      <c r="BB48" s="21"/>
      <c r="BL48" s="21"/>
      <c r="BM48" s="21"/>
      <c r="BN48" s="21"/>
      <c r="BX48" s="21"/>
      <c r="BY48" s="21"/>
      <c r="BZ48" s="21"/>
      <c r="CJ48" s="21"/>
      <c r="CK48" s="21"/>
      <c r="CL48" s="21"/>
      <c r="CV48" s="21"/>
      <c r="CW48" s="21"/>
      <c r="CX48" s="21"/>
    </row>
    <row r="49" spans="1:109" x14ac:dyDescent="0.15">
      <c r="B49" s="12"/>
      <c r="AN49" s="3" t="s">
        <v>3</v>
      </c>
    </row>
    <row r="50" spans="1:109" x14ac:dyDescent="0.15">
      <c r="B50" s="12"/>
      <c r="G50" s="1249"/>
      <c r="H50" s="1249"/>
      <c r="I50" s="1249"/>
      <c r="J50" s="1249"/>
      <c r="K50" s="22"/>
      <c r="L50" s="22"/>
      <c r="M50" s="23"/>
      <c r="N50" s="23"/>
      <c r="AN50" s="1250"/>
      <c r="AO50" s="1251"/>
      <c r="AP50" s="1251"/>
      <c r="AQ50" s="1251"/>
      <c r="AR50" s="1251"/>
      <c r="AS50" s="1251"/>
      <c r="AT50" s="1251"/>
      <c r="AU50" s="1251"/>
      <c r="AV50" s="1251"/>
      <c r="AW50" s="1251"/>
      <c r="AX50" s="1251"/>
      <c r="AY50" s="1251"/>
      <c r="AZ50" s="1251"/>
      <c r="BA50" s="1251"/>
      <c r="BB50" s="1251"/>
      <c r="BC50" s="1251"/>
      <c r="BD50" s="1251"/>
      <c r="BE50" s="1251"/>
      <c r="BF50" s="1251"/>
      <c r="BG50" s="1251"/>
      <c r="BH50" s="1251"/>
      <c r="BI50" s="1251"/>
      <c r="BJ50" s="1251"/>
      <c r="BK50" s="1251"/>
      <c r="BL50" s="1251"/>
      <c r="BM50" s="1251"/>
      <c r="BN50" s="1251"/>
      <c r="BO50" s="1252"/>
      <c r="BP50" s="1253" t="s">
        <v>4</v>
      </c>
      <c r="BQ50" s="1253"/>
      <c r="BR50" s="1253"/>
      <c r="BS50" s="1253"/>
      <c r="BT50" s="1253"/>
      <c r="BU50" s="1253"/>
      <c r="BV50" s="1253"/>
      <c r="BW50" s="1253"/>
      <c r="BX50" s="1253" t="s">
        <v>5</v>
      </c>
      <c r="BY50" s="1253"/>
      <c r="BZ50" s="1253"/>
      <c r="CA50" s="1253"/>
      <c r="CB50" s="1253"/>
      <c r="CC50" s="1253"/>
      <c r="CD50" s="1253"/>
      <c r="CE50" s="1253"/>
      <c r="CF50" s="1253" t="s">
        <v>6</v>
      </c>
      <c r="CG50" s="1253"/>
      <c r="CH50" s="1253"/>
      <c r="CI50" s="1253"/>
      <c r="CJ50" s="1253"/>
      <c r="CK50" s="1253"/>
      <c r="CL50" s="1253"/>
      <c r="CM50" s="1253"/>
      <c r="CN50" s="1253" t="s">
        <v>7</v>
      </c>
      <c r="CO50" s="1253"/>
      <c r="CP50" s="1253"/>
      <c r="CQ50" s="1253"/>
      <c r="CR50" s="1253"/>
      <c r="CS50" s="1253"/>
      <c r="CT50" s="1253"/>
      <c r="CU50" s="1253"/>
      <c r="CV50" s="1253" t="s">
        <v>8</v>
      </c>
      <c r="CW50" s="1253"/>
      <c r="CX50" s="1253"/>
      <c r="CY50" s="1253"/>
      <c r="CZ50" s="1253"/>
      <c r="DA50" s="1253"/>
      <c r="DB50" s="1253"/>
      <c r="DC50" s="1253"/>
    </row>
    <row r="51" spans="1:109" ht="13.5" customHeight="1" x14ac:dyDescent="0.15">
      <c r="B51" s="12"/>
      <c r="G51" s="1254"/>
      <c r="H51" s="1254"/>
      <c r="I51" s="1257"/>
      <c r="J51" s="1257"/>
      <c r="K51" s="1255"/>
      <c r="L51" s="1255"/>
      <c r="M51" s="1255"/>
      <c r="N51" s="1255"/>
      <c r="AM51" s="21"/>
      <c r="AN51" s="1256" t="s">
        <v>9</v>
      </c>
      <c r="AO51" s="1256"/>
      <c r="AP51" s="1256"/>
      <c r="AQ51" s="1256"/>
      <c r="AR51" s="1256"/>
      <c r="AS51" s="1256"/>
      <c r="AT51" s="1256"/>
      <c r="AU51" s="1256"/>
      <c r="AV51" s="1256"/>
      <c r="AW51" s="1256"/>
      <c r="AX51" s="1256"/>
      <c r="AY51" s="1256"/>
      <c r="AZ51" s="1256"/>
      <c r="BA51" s="1256"/>
      <c r="BB51" s="1256" t="s">
        <v>10</v>
      </c>
      <c r="BC51" s="1256"/>
      <c r="BD51" s="1256"/>
      <c r="BE51" s="1256"/>
      <c r="BF51" s="1256"/>
      <c r="BG51" s="1256"/>
      <c r="BH51" s="1256"/>
      <c r="BI51" s="1256"/>
      <c r="BJ51" s="1256"/>
      <c r="BK51" s="1256"/>
      <c r="BL51" s="1256"/>
      <c r="BM51" s="1256"/>
      <c r="BN51" s="1256"/>
      <c r="BO51" s="1256"/>
      <c r="BP51" s="1238"/>
      <c r="BQ51" s="1239"/>
      <c r="BR51" s="1239"/>
      <c r="BS51" s="1239"/>
      <c r="BT51" s="1239"/>
      <c r="BU51" s="1239"/>
      <c r="BV51" s="1239"/>
      <c r="BW51" s="1239"/>
      <c r="BX51" s="1238"/>
      <c r="BY51" s="1239"/>
      <c r="BZ51" s="1239"/>
      <c r="CA51" s="1239"/>
      <c r="CB51" s="1239"/>
      <c r="CC51" s="1239"/>
      <c r="CD51" s="1239"/>
      <c r="CE51" s="1239"/>
      <c r="CF51" s="1239">
        <v>57.9</v>
      </c>
      <c r="CG51" s="1239"/>
      <c r="CH51" s="1239"/>
      <c r="CI51" s="1239"/>
      <c r="CJ51" s="1239"/>
      <c r="CK51" s="1239"/>
      <c r="CL51" s="1239"/>
      <c r="CM51" s="1239"/>
      <c r="CN51" s="1239">
        <v>38.4</v>
      </c>
      <c r="CO51" s="1239"/>
      <c r="CP51" s="1239"/>
      <c r="CQ51" s="1239"/>
      <c r="CR51" s="1239"/>
      <c r="CS51" s="1239"/>
      <c r="CT51" s="1239"/>
      <c r="CU51" s="1239"/>
      <c r="CV51" s="1239">
        <v>37.5</v>
      </c>
      <c r="CW51" s="1239"/>
      <c r="CX51" s="1239"/>
      <c r="CY51" s="1239"/>
      <c r="CZ51" s="1239"/>
      <c r="DA51" s="1239"/>
      <c r="DB51" s="1239"/>
      <c r="DC51" s="1239"/>
    </row>
    <row r="52" spans="1:109" x14ac:dyDescent="0.15">
      <c r="B52" s="12"/>
      <c r="G52" s="1254"/>
      <c r="H52" s="1254"/>
      <c r="I52" s="1257"/>
      <c r="J52" s="1257"/>
      <c r="K52" s="1255"/>
      <c r="L52" s="1255"/>
      <c r="M52" s="1255"/>
      <c r="N52" s="1255"/>
      <c r="AM52" s="21"/>
      <c r="AN52" s="1256"/>
      <c r="AO52" s="1256"/>
      <c r="AP52" s="1256"/>
      <c r="AQ52" s="1256"/>
      <c r="AR52" s="1256"/>
      <c r="AS52" s="1256"/>
      <c r="AT52" s="1256"/>
      <c r="AU52" s="1256"/>
      <c r="AV52" s="1256"/>
      <c r="AW52" s="1256"/>
      <c r="AX52" s="1256"/>
      <c r="AY52" s="1256"/>
      <c r="AZ52" s="1256"/>
      <c r="BA52" s="1256"/>
      <c r="BB52" s="1256"/>
      <c r="BC52" s="1256"/>
      <c r="BD52" s="1256"/>
      <c r="BE52" s="1256"/>
      <c r="BF52" s="1256"/>
      <c r="BG52" s="1256"/>
      <c r="BH52" s="1256"/>
      <c r="BI52" s="1256"/>
      <c r="BJ52" s="1256"/>
      <c r="BK52" s="1256"/>
      <c r="BL52" s="1256"/>
      <c r="BM52" s="1256"/>
      <c r="BN52" s="1256"/>
      <c r="BO52" s="1256"/>
      <c r="BP52" s="1239"/>
      <c r="BQ52" s="1239"/>
      <c r="BR52" s="1239"/>
      <c r="BS52" s="1239"/>
      <c r="BT52" s="1239"/>
      <c r="BU52" s="1239"/>
      <c r="BV52" s="1239"/>
      <c r="BW52" s="1239"/>
      <c r="BX52" s="1239"/>
      <c r="BY52" s="1239"/>
      <c r="BZ52" s="1239"/>
      <c r="CA52" s="1239"/>
      <c r="CB52" s="1239"/>
      <c r="CC52" s="1239"/>
      <c r="CD52" s="1239"/>
      <c r="CE52" s="1239"/>
      <c r="CF52" s="1239"/>
      <c r="CG52" s="1239"/>
      <c r="CH52" s="1239"/>
      <c r="CI52" s="1239"/>
      <c r="CJ52" s="1239"/>
      <c r="CK52" s="1239"/>
      <c r="CL52" s="1239"/>
      <c r="CM52" s="1239"/>
      <c r="CN52" s="1239"/>
      <c r="CO52" s="1239"/>
      <c r="CP52" s="1239"/>
      <c r="CQ52" s="1239"/>
      <c r="CR52" s="1239"/>
      <c r="CS52" s="1239"/>
      <c r="CT52" s="1239"/>
      <c r="CU52" s="1239"/>
      <c r="CV52" s="1239"/>
      <c r="CW52" s="1239"/>
      <c r="CX52" s="1239"/>
      <c r="CY52" s="1239"/>
      <c r="CZ52" s="1239"/>
      <c r="DA52" s="1239"/>
      <c r="DB52" s="1239"/>
      <c r="DC52" s="1239"/>
    </row>
    <row r="53" spans="1:109" x14ac:dyDescent="0.15">
      <c r="A53" s="20"/>
      <c r="B53" s="12"/>
      <c r="G53" s="1254"/>
      <c r="H53" s="1254"/>
      <c r="I53" s="1249"/>
      <c r="J53" s="1249"/>
      <c r="K53" s="1255"/>
      <c r="L53" s="1255"/>
      <c r="M53" s="1255"/>
      <c r="N53" s="1255"/>
      <c r="AM53" s="21"/>
      <c r="AN53" s="1256"/>
      <c r="AO53" s="1256"/>
      <c r="AP53" s="1256"/>
      <c r="AQ53" s="1256"/>
      <c r="AR53" s="1256"/>
      <c r="AS53" s="1256"/>
      <c r="AT53" s="1256"/>
      <c r="AU53" s="1256"/>
      <c r="AV53" s="1256"/>
      <c r="AW53" s="1256"/>
      <c r="AX53" s="1256"/>
      <c r="AY53" s="1256"/>
      <c r="AZ53" s="1256"/>
      <c r="BA53" s="1256"/>
      <c r="BB53" s="1256" t="s">
        <v>11</v>
      </c>
      <c r="BC53" s="1256"/>
      <c r="BD53" s="1256"/>
      <c r="BE53" s="1256"/>
      <c r="BF53" s="1256"/>
      <c r="BG53" s="1256"/>
      <c r="BH53" s="1256"/>
      <c r="BI53" s="1256"/>
      <c r="BJ53" s="1256"/>
      <c r="BK53" s="1256"/>
      <c r="BL53" s="1256"/>
      <c r="BM53" s="1256"/>
      <c r="BN53" s="1256"/>
      <c r="BO53" s="1256"/>
      <c r="BP53" s="1238"/>
      <c r="BQ53" s="1239"/>
      <c r="BR53" s="1239"/>
      <c r="BS53" s="1239"/>
      <c r="BT53" s="1239"/>
      <c r="BU53" s="1239"/>
      <c r="BV53" s="1239"/>
      <c r="BW53" s="1239"/>
      <c r="BX53" s="1238"/>
      <c r="BY53" s="1239"/>
      <c r="BZ53" s="1239"/>
      <c r="CA53" s="1239"/>
      <c r="CB53" s="1239"/>
      <c r="CC53" s="1239"/>
      <c r="CD53" s="1239"/>
      <c r="CE53" s="1239"/>
      <c r="CF53" s="1239">
        <v>53.5</v>
      </c>
      <c r="CG53" s="1239"/>
      <c r="CH53" s="1239"/>
      <c r="CI53" s="1239"/>
      <c r="CJ53" s="1239"/>
      <c r="CK53" s="1239"/>
      <c r="CL53" s="1239"/>
      <c r="CM53" s="1239"/>
      <c r="CN53" s="1239">
        <v>54.7</v>
      </c>
      <c r="CO53" s="1239"/>
      <c r="CP53" s="1239"/>
      <c r="CQ53" s="1239"/>
      <c r="CR53" s="1239"/>
      <c r="CS53" s="1239"/>
      <c r="CT53" s="1239"/>
      <c r="CU53" s="1239"/>
      <c r="CV53" s="1239">
        <v>56.1</v>
      </c>
      <c r="CW53" s="1239"/>
      <c r="CX53" s="1239"/>
      <c r="CY53" s="1239"/>
      <c r="CZ53" s="1239"/>
      <c r="DA53" s="1239"/>
      <c r="DB53" s="1239"/>
      <c r="DC53" s="1239"/>
    </row>
    <row r="54" spans="1:109" x14ac:dyDescent="0.15">
      <c r="A54" s="20"/>
      <c r="B54" s="12"/>
      <c r="G54" s="1254"/>
      <c r="H54" s="1254"/>
      <c r="I54" s="1249"/>
      <c r="J54" s="1249"/>
      <c r="K54" s="1255"/>
      <c r="L54" s="1255"/>
      <c r="M54" s="1255"/>
      <c r="N54" s="1255"/>
      <c r="AM54" s="21"/>
      <c r="AN54" s="1256"/>
      <c r="AO54" s="1256"/>
      <c r="AP54" s="1256"/>
      <c r="AQ54" s="1256"/>
      <c r="AR54" s="1256"/>
      <c r="AS54" s="1256"/>
      <c r="AT54" s="1256"/>
      <c r="AU54" s="1256"/>
      <c r="AV54" s="1256"/>
      <c r="AW54" s="1256"/>
      <c r="AX54" s="1256"/>
      <c r="AY54" s="1256"/>
      <c r="AZ54" s="1256"/>
      <c r="BA54" s="1256"/>
      <c r="BB54" s="1256"/>
      <c r="BC54" s="1256"/>
      <c r="BD54" s="1256"/>
      <c r="BE54" s="1256"/>
      <c r="BF54" s="1256"/>
      <c r="BG54" s="1256"/>
      <c r="BH54" s="1256"/>
      <c r="BI54" s="1256"/>
      <c r="BJ54" s="1256"/>
      <c r="BK54" s="1256"/>
      <c r="BL54" s="1256"/>
      <c r="BM54" s="1256"/>
      <c r="BN54" s="1256"/>
      <c r="BO54" s="1256"/>
      <c r="BP54" s="1239"/>
      <c r="BQ54" s="1239"/>
      <c r="BR54" s="1239"/>
      <c r="BS54" s="1239"/>
      <c r="BT54" s="1239"/>
      <c r="BU54" s="1239"/>
      <c r="BV54" s="1239"/>
      <c r="BW54" s="1239"/>
      <c r="BX54" s="1239"/>
      <c r="BY54" s="1239"/>
      <c r="BZ54" s="1239"/>
      <c r="CA54" s="1239"/>
      <c r="CB54" s="1239"/>
      <c r="CC54" s="1239"/>
      <c r="CD54" s="1239"/>
      <c r="CE54" s="1239"/>
      <c r="CF54" s="1239"/>
      <c r="CG54" s="1239"/>
      <c r="CH54" s="1239"/>
      <c r="CI54" s="1239"/>
      <c r="CJ54" s="1239"/>
      <c r="CK54" s="1239"/>
      <c r="CL54" s="1239"/>
      <c r="CM54" s="1239"/>
      <c r="CN54" s="1239"/>
      <c r="CO54" s="1239"/>
      <c r="CP54" s="1239"/>
      <c r="CQ54" s="1239"/>
      <c r="CR54" s="1239"/>
      <c r="CS54" s="1239"/>
      <c r="CT54" s="1239"/>
      <c r="CU54" s="1239"/>
      <c r="CV54" s="1239"/>
      <c r="CW54" s="1239"/>
      <c r="CX54" s="1239"/>
      <c r="CY54" s="1239"/>
      <c r="CZ54" s="1239"/>
      <c r="DA54" s="1239"/>
      <c r="DB54" s="1239"/>
      <c r="DC54" s="1239"/>
    </row>
    <row r="55" spans="1:109" x14ac:dyDescent="0.15">
      <c r="A55" s="20"/>
      <c r="B55" s="12"/>
      <c r="G55" s="1249"/>
      <c r="H55" s="1249"/>
      <c r="I55" s="1249"/>
      <c r="J55" s="1249"/>
      <c r="K55" s="1255"/>
      <c r="L55" s="1255"/>
      <c r="M55" s="1255"/>
      <c r="N55" s="1255"/>
      <c r="AN55" s="1253" t="s">
        <v>12</v>
      </c>
      <c r="AO55" s="1253"/>
      <c r="AP55" s="1253"/>
      <c r="AQ55" s="1253"/>
      <c r="AR55" s="1253"/>
      <c r="AS55" s="1253"/>
      <c r="AT55" s="1253"/>
      <c r="AU55" s="1253"/>
      <c r="AV55" s="1253"/>
      <c r="AW55" s="1253"/>
      <c r="AX55" s="1253"/>
      <c r="AY55" s="1253"/>
      <c r="AZ55" s="1253"/>
      <c r="BA55" s="1253"/>
      <c r="BB55" s="1256" t="s">
        <v>10</v>
      </c>
      <c r="BC55" s="1256"/>
      <c r="BD55" s="1256"/>
      <c r="BE55" s="1256"/>
      <c r="BF55" s="1256"/>
      <c r="BG55" s="1256"/>
      <c r="BH55" s="1256"/>
      <c r="BI55" s="1256"/>
      <c r="BJ55" s="1256"/>
      <c r="BK55" s="1256"/>
      <c r="BL55" s="1256"/>
      <c r="BM55" s="1256"/>
      <c r="BN55" s="1256"/>
      <c r="BO55" s="1256"/>
      <c r="BP55" s="1238"/>
      <c r="BQ55" s="1239"/>
      <c r="BR55" s="1239"/>
      <c r="BS55" s="1239"/>
      <c r="BT55" s="1239"/>
      <c r="BU55" s="1239"/>
      <c r="BV55" s="1239"/>
      <c r="BW55" s="1239"/>
      <c r="BX55" s="1238"/>
      <c r="BY55" s="1239"/>
      <c r="BZ55" s="1239"/>
      <c r="CA55" s="1239"/>
      <c r="CB55" s="1239"/>
      <c r="CC55" s="1239"/>
      <c r="CD55" s="1239"/>
      <c r="CE55" s="1239"/>
      <c r="CF55" s="1239">
        <v>58.5</v>
      </c>
      <c r="CG55" s="1239"/>
      <c r="CH55" s="1239"/>
      <c r="CI55" s="1239"/>
      <c r="CJ55" s="1239"/>
      <c r="CK55" s="1239"/>
      <c r="CL55" s="1239"/>
      <c r="CM55" s="1239"/>
      <c r="CN55" s="1239">
        <v>54.6</v>
      </c>
      <c r="CO55" s="1239"/>
      <c r="CP55" s="1239"/>
      <c r="CQ55" s="1239"/>
      <c r="CR55" s="1239"/>
      <c r="CS55" s="1239"/>
      <c r="CT55" s="1239"/>
      <c r="CU55" s="1239"/>
      <c r="CV55" s="1239">
        <v>53.2</v>
      </c>
      <c r="CW55" s="1239"/>
      <c r="CX55" s="1239"/>
      <c r="CY55" s="1239"/>
      <c r="CZ55" s="1239"/>
      <c r="DA55" s="1239"/>
      <c r="DB55" s="1239"/>
      <c r="DC55" s="1239"/>
    </row>
    <row r="56" spans="1:109" x14ac:dyDescent="0.15">
      <c r="A56" s="20"/>
      <c r="B56" s="12"/>
      <c r="G56" s="1249"/>
      <c r="H56" s="1249"/>
      <c r="I56" s="1249"/>
      <c r="J56" s="1249"/>
      <c r="K56" s="1255"/>
      <c r="L56" s="1255"/>
      <c r="M56" s="1255"/>
      <c r="N56" s="1255"/>
      <c r="AN56" s="1253"/>
      <c r="AO56" s="1253"/>
      <c r="AP56" s="1253"/>
      <c r="AQ56" s="1253"/>
      <c r="AR56" s="1253"/>
      <c r="AS56" s="1253"/>
      <c r="AT56" s="1253"/>
      <c r="AU56" s="1253"/>
      <c r="AV56" s="1253"/>
      <c r="AW56" s="1253"/>
      <c r="AX56" s="1253"/>
      <c r="AY56" s="1253"/>
      <c r="AZ56" s="1253"/>
      <c r="BA56" s="1253"/>
      <c r="BB56" s="1256"/>
      <c r="BC56" s="1256"/>
      <c r="BD56" s="1256"/>
      <c r="BE56" s="1256"/>
      <c r="BF56" s="1256"/>
      <c r="BG56" s="1256"/>
      <c r="BH56" s="1256"/>
      <c r="BI56" s="1256"/>
      <c r="BJ56" s="1256"/>
      <c r="BK56" s="1256"/>
      <c r="BL56" s="1256"/>
      <c r="BM56" s="1256"/>
      <c r="BN56" s="1256"/>
      <c r="BO56" s="1256"/>
      <c r="BP56" s="1239"/>
      <c r="BQ56" s="1239"/>
      <c r="BR56" s="1239"/>
      <c r="BS56" s="1239"/>
      <c r="BT56" s="1239"/>
      <c r="BU56" s="1239"/>
      <c r="BV56" s="1239"/>
      <c r="BW56" s="1239"/>
      <c r="BX56" s="1239"/>
      <c r="BY56" s="1239"/>
      <c r="BZ56" s="1239"/>
      <c r="CA56" s="1239"/>
      <c r="CB56" s="1239"/>
      <c r="CC56" s="1239"/>
      <c r="CD56" s="1239"/>
      <c r="CE56" s="1239"/>
      <c r="CF56" s="1239"/>
      <c r="CG56" s="1239"/>
      <c r="CH56" s="1239"/>
      <c r="CI56" s="1239"/>
      <c r="CJ56" s="1239"/>
      <c r="CK56" s="1239"/>
      <c r="CL56" s="1239"/>
      <c r="CM56" s="1239"/>
      <c r="CN56" s="1239"/>
      <c r="CO56" s="1239"/>
      <c r="CP56" s="1239"/>
      <c r="CQ56" s="1239"/>
      <c r="CR56" s="1239"/>
      <c r="CS56" s="1239"/>
      <c r="CT56" s="1239"/>
      <c r="CU56" s="1239"/>
      <c r="CV56" s="1239"/>
      <c r="CW56" s="1239"/>
      <c r="CX56" s="1239"/>
      <c r="CY56" s="1239"/>
      <c r="CZ56" s="1239"/>
      <c r="DA56" s="1239"/>
      <c r="DB56" s="1239"/>
      <c r="DC56" s="1239"/>
    </row>
    <row r="57" spans="1:109" s="20" customFormat="1" x14ac:dyDescent="0.15">
      <c r="B57" s="24"/>
      <c r="G57" s="1249"/>
      <c r="H57" s="1249"/>
      <c r="I57" s="1258"/>
      <c r="J57" s="1258"/>
      <c r="K57" s="1255"/>
      <c r="L57" s="1255"/>
      <c r="M57" s="1255"/>
      <c r="N57" s="1255"/>
      <c r="AM57" s="3"/>
      <c r="AN57" s="1253"/>
      <c r="AO57" s="1253"/>
      <c r="AP57" s="1253"/>
      <c r="AQ57" s="1253"/>
      <c r="AR57" s="1253"/>
      <c r="AS57" s="1253"/>
      <c r="AT57" s="1253"/>
      <c r="AU57" s="1253"/>
      <c r="AV57" s="1253"/>
      <c r="AW57" s="1253"/>
      <c r="AX57" s="1253"/>
      <c r="AY57" s="1253"/>
      <c r="AZ57" s="1253"/>
      <c r="BA57" s="1253"/>
      <c r="BB57" s="1256" t="s">
        <v>11</v>
      </c>
      <c r="BC57" s="1256"/>
      <c r="BD57" s="1256"/>
      <c r="BE57" s="1256"/>
      <c r="BF57" s="1256"/>
      <c r="BG57" s="1256"/>
      <c r="BH57" s="1256"/>
      <c r="BI57" s="1256"/>
      <c r="BJ57" s="1256"/>
      <c r="BK57" s="1256"/>
      <c r="BL57" s="1256"/>
      <c r="BM57" s="1256"/>
      <c r="BN57" s="1256"/>
      <c r="BO57" s="1256"/>
      <c r="BP57" s="1238"/>
      <c r="BQ57" s="1239"/>
      <c r="BR57" s="1239"/>
      <c r="BS57" s="1239"/>
      <c r="BT57" s="1239"/>
      <c r="BU57" s="1239"/>
      <c r="BV57" s="1239"/>
      <c r="BW57" s="1239"/>
      <c r="BX57" s="1238"/>
      <c r="BY57" s="1239"/>
      <c r="BZ57" s="1239"/>
      <c r="CA57" s="1239"/>
      <c r="CB57" s="1239"/>
      <c r="CC57" s="1239"/>
      <c r="CD57" s="1239"/>
      <c r="CE57" s="1239"/>
      <c r="CF57" s="1239">
        <v>52.9</v>
      </c>
      <c r="CG57" s="1239"/>
      <c r="CH57" s="1239"/>
      <c r="CI57" s="1239"/>
      <c r="CJ57" s="1239"/>
      <c r="CK57" s="1239"/>
      <c r="CL57" s="1239"/>
      <c r="CM57" s="1239"/>
      <c r="CN57" s="1239">
        <v>58.3</v>
      </c>
      <c r="CO57" s="1239"/>
      <c r="CP57" s="1239"/>
      <c r="CQ57" s="1239"/>
      <c r="CR57" s="1239"/>
      <c r="CS57" s="1239"/>
      <c r="CT57" s="1239"/>
      <c r="CU57" s="1239"/>
      <c r="CV57" s="1239">
        <v>58.8</v>
      </c>
      <c r="CW57" s="1239"/>
      <c r="CX57" s="1239"/>
      <c r="CY57" s="1239"/>
      <c r="CZ57" s="1239"/>
      <c r="DA57" s="1239"/>
      <c r="DB57" s="1239"/>
      <c r="DC57" s="1239"/>
      <c r="DD57" s="25"/>
      <c r="DE57" s="24"/>
    </row>
    <row r="58" spans="1:109" s="20" customFormat="1" x14ac:dyDescent="0.15">
      <c r="A58" s="3"/>
      <c r="B58" s="24"/>
      <c r="G58" s="1249"/>
      <c r="H58" s="1249"/>
      <c r="I58" s="1258"/>
      <c r="J58" s="1258"/>
      <c r="K58" s="1255"/>
      <c r="L58" s="1255"/>
      <c r="M58" s="1255"/>
      <c r="N58" s="1255"/>
      <c r="AM58" s="3"/>
      <c r="AN58" s="1253"/>
      <c r="AO58" s="1253"/>
      <c r="AP58" s="1253"/>
      <c r="AQ58" s="1253"/>
      <c r="AR58" s="1253"/>
      <c r="AS58" s="1253"/>
      <c r="AT58" s="1253"/>
      <c r="AU58" s="1253"/>
      <c r="AV58" s="1253"/>
      <c r="AW58" s="1253"/>
      <c r="AX58" s="1253"/>
      <c r="AY58" s="1253"/>
      <c r="AZ58" s="1253"/>
      <c r="BA58" s="1253"/>
      <c r="BB58" s="1256"/>
      <c r="BC58" s="1256"/>
      <c r="BD58" s="1256"/>
      <c r="BE58" s="1256"/>
      <c r="BF58" s="1256"/>
      <c r="BG58" s="1256"/>
      <c r="BH58" s="1256"/>
      <c r="BI58" s="1256"/>
      <c r="BJ58" s="1256"/>
      <c r="BK58" s="1256"/>
      <c r="BL58" s="1256"/>
      <c r="BM58" s="1256"/>
      <c r="BN58" s="1256"/>
      <c r="BO58" s="1256"/>
      <c r="BP58" s="1239"/>
      <c r="BQ58" s="1239"/>
      <c r="BR58" s="1239"/>
      <c r="BS58" s="1239"/>
      <c r="BT58" s="1239"/>
      <c r="BU58" s="1239"/>
      <c r="BV58" s="1239"/>
      <c r="BW58" s="1239"/>
      <c r="BX58" s="1239"/>
      <c r="BY58" s="1239"/>
      <c r="BZ58" s="1239"/>
      <c r="CA58" s="1239"/>
      <c r="CB58" s="1239"/>
      <c r="CC58" s="1239"/>
      <c r="CD58" s="1239"/>
      <c r="CE58" s="1239"/>
      <c r="CF58" s="1239"/>
      <c r="CG58" s="1239"/>
      <c r="CH58" s="1239"/>
      <c r="CI58" s="1239"/>
      <c r="CJ58" s="1239"/>
      <c r="CK58" s="1239"/>
      <c r="CL58" s="1239"/>
      <c r="CM58" s="1239"/>
      <c r="CN58" s="1239"/>
      <c r="CO58" s="1239"/>
      <c r="CP58" s="1239"/>
      <c r="CQ58" s="1239"/>
      <c r="CR58" s="1239"/>
      <c r="CS58" s="1239"/>
      <c r="CT58" s="1239"/>
      <c r="CU58" s="1239"/>
      <c r="CV58" s="1239"/>
      <c r="CW58" s="1239"/>
      <c r="CX58" s="1239"/>
      <c r="CY58" s="1239"/>
      <c r="CZ58" s="1239"/>
      <c r="DA58" s="1239"/>
      <c r="DB58" s="1239"/>
      <c r="DC58" s="1239"/>
      <c r="DD58" s="25"/>
      <c r="DE58" s="24"/>
    </row>
    <row r="59" spans="1:109" s="20" customFormat="1" x14ac:dyDescent="0.15">
      <c r="A59" s="3"/>
      <c r="B59" s="24"/>
      <c r="K59" s="26"/>
      <c r="L59" s="26"/>
      <c r="M59" s="26"/>
      <c r="N59" s="26"/>
      <c r="AQ59" s="26"/>
      <c r="AR59" s="26"/>
      <c r="AS59" s="26"/>
      <c r="AT59" s="26"/>
      <c r="BC59" s="26"/>
      <c r="BD59" s="26"/>
      <c r="BE59" s="26"/>
      <c r="BF59" s="26"/>
      <c r="BO59" s="26"/>
      <c r="BP59" s="26"/>
      <c r="BQ59" s="26"/>
      <c r="BR59" s="26"/>
      <c r="CA59" s="26"/>
      <c r="CB59" s="26"/>
      <c r="CC59" s="26"/>
      <c r="CD59" s="26"/>
      <c r="CM59" s="26"/>
      <c r="CN59" s="26"/>
      <c r="CO59" s="26"/>
      <c r="CP59" s="26"/>
      <c r="CY59" s="26"/>
      <c r="CZ59" s="26"/>
      <c r="DA59" s="26"/>
      <c r="DB59" s="26"/>
      <c r="DC59" s="26"/>
      <c r="DD59" s="25"/>
      <c r="DE59" s="24"/>
    </row>
    <row r="60" spans="1:109" s="20" customFormat="1" x14ac:dyDescent="0.15">
      <c r="A60" s="3"/>
      <c r="B60" s="24"/>
      <c r="K60" s="26"/>
      <c r="L60" s="26"/>
      <c r="M60" s="26"/>
      <c r="N60" s="26"/>
      <c r="AQ60" s="26"/>
      <c r="AR60" s="26"/>
      <c r="AS60" s="26"/>
      <c r="AT60" s="26"/>
      <c r="BC60" s="26"/>
      <c r="BD60" s="26"/>
      <c r="BE60" s="26"/>
      <c r="BF60" s="26"/>
      <c r="BO60" s="26"/>
      <c r="BP60" s="26"/>
      <c r="BQ60" s="26"/>
      <c r="BR60" s="26"/>
      <c r="CA60" s="26"/>
      <c r="CB60" s="26"/>
      <c r="CC60" s="26"/>
      <c r="CD60" s="26"/>
      <c r="CM60" s="26"/>
      <c r="CN60" s="26"/>
      <c r="CO60" s="26"/>
      <c r="CP60" s="26"/>
      <c r="CY60" s="26"/>
      <c r="CZ60" s="26"/>
      <c r="DA60" s="26"/>
      <c r="DB60" s="26"/>
      <c r="DC60" s="26"/>
      <c r="DD60" s="25"/>
      <c r="DE60" s="24"/>
    </row>
    <row r="61" spans="1:109" s="20" customFormat="1" x14ac:dyDescent="0.15">
      <c r="A61" s="3"/>
      <c r="B61" s="27"/>
      <c r="C61" s="28"/>
      <c r="D61" s="28"/>
      <c r="E61" s="28"/>
      <c r="F61" s="28"/>
      <c r="G61" s="28"/>
      <c r="H61" s="28"/>
      <c r="I61" s="28"/>
      <c r="J61" s="28"/>
      <c r="K61" s="28"/>
      <c r="L61" s="28"/>
      <c r="M61" s="29"/>
      <c r="N61" s="29"/>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9"/>
      <c r="AT61" s="29"/>
      <c r="AU61" s="28"/>
      <c r="AV61" s="28"/>
      <c r="AW61" s="28"/>
      <c r="AX61" s="28"/>
      <c r="AY61" s="28"/>
      <c r="AZ61" s="28"/>
      <c r="BA61" s="28"/>
      <c r="BB61" s="28"/>
      <c r="BC61" s="28"/>
      <c r="BD61" s="28"/>
      <c r="BE61" s="29"/>
      <c r="BF61" s="29"/>
      <c r="BG61" s="28"/>
      <c r="BH61" s="28"/>
      <c r="BI61" s="28"/>
      <c r="BJ61" s="28"/>
      <c r="BK61" s="28"/>
      <c r="BL61" s="28"/>
      <c r="BM61" s="28"/>
      <c r="BN61" s="28"/>
      <c r="BO61" s="28"/>
      <c r="BP61" s="28"/>
      <c r="BQ61" s="29"/>
      <c r="BR61" s="29"/>
      <c r="BS61" s="28"/>
      <c r="BT61" s="28"/>
      <c r="BU61" s="28"/>
      <c r="BV61" s="28"/>
      <c r="BW61" s="28"/>
      <c r="BX61" s="28"/>
      <c r="BY61" s="28"/>
      <c r="BZ61" s="28"/>
      <c r="CA61" s="28"/>
      <c r="CB61" s="28"/>
      <c r="CC61" s="29"/>
      <c r="CD61" s="29"/>
      <c r="CE61" s="28"/>
      <c r="CF61" s="28"/>
      <c r="CG61" s="28"/>
      <c r="CH61" s="28"/>
      <c r="CI61" s="28"/>
      <c r="CJ61" s="28"/>
      <c r="CK61" s="28"/>
      <c r="CL61" s="28"/>
      <c r="CM61" s="28"/>
      <c r="CN61" s="28"/>
      <c r="CO61" s="29"/>
      <c r="CP61" s="29"/>
      <c r="CQ61" s="28"/>
      <c r="CR61" s="28"/>
      <c r="CS61" s="28"/>
      <c r="CT61" s="28"/>
      <c r="CU61" s="28"/>
      <c r="CV61" s="28"/>
      <c r="CW61" s="28"/>
      <c r="CX61" s="28"/>
      <c r="CY61" s="28"/>
      <c r="CZ61" s="28"/>
      <c r="DA61" s="29"/>
      <c r="DB61" s="29"/>
      <c r="DC61" s="29"/>
      <c r="DD61" s="30"/>
      <c r="DE61" s="24"/>
    </row>
    <row r="62" spans="1:109" x14ac:dyDescent="0.15">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3"/>
    </row>
    <row r="63" spans="1:109" ht="17.25" x14ac:dyDescent="0.15">
      <c r="B63" s="31" t="s">
        <v>13</v>
      </c>
    </row>
    <row r="64" spans="1:109" x14ac:dyDescent="0.15">
      <c r="B64" s="12"/>
      <c r="G64" s="19"/>
      <c r="I64" s="32"/>
      <c r="J64" s="32"/>
      <c r="K64" s="32"/>
      <c r="L64" s="32"/>
      <c r="M64" s="32"/>
      <c r="N64" s="33"/>
      <c r="AM64" s="19"/>
      <c r="AN64" s="19" t="s">
        <v>2</v>
      </c>
      <c r="AP64" s="20"/>
      <c r="AQ64" s="20"/>
      <c r="AR64" s="20"/>
      <c r="AY64" s="19"/>
      <c r="BA64" s="20"/>
      <c r="BB64" s="20"/>
      <c r="BC64" s="20"/>
      <c r="BK64" s="19"/>
      <c r="BM64" s="20"/>
      <c r="BN64" s="20"/>
      <c r="BO64" s="20"/>
      <c r="BW64" s="19"/>
      <c r="BY64" s="20"/>
      <c r="BZ64" s="20"/>
      <c r="CA64" s="20"/>
      <c r="CI64" s="19"/>
      <c r="CK64" s="20"/>
      <c r="CL64" s="20"/>
      <c r="CM64" s="20"/>
      <c r="CU64" s="19"/>
      <c r="CW64" s="20"/>
      <c r="CX64" s="20"/>
      <c r="CY64" s="20"/>
    </row>
    <row r="65" spans="2:107" x14ac:dyDescent="0.15">
      <c r="B65" s="12"/>
      <c r="AN65" s="1240" t="s">
        <v>18</v>
      </c>
      <c r="AO65" s="1241"/>
      <c r="AP65" s="1241"/>
      <c r="AQ65" s="1241"/>
      <c r="AR65" s="1241"/>
      <c r="AS65" s="1241"/>
      <c r="AT65" s="1241"/>
      <c r="AU65" s="1241"/>
      <c r="AV65" s="1241"/>
      <c r="AW65" s="1241"/>
      <c r="AX65" s="1241"/>
      <c r="AY65" s="1241"/>
      <c r="AZ65" s="1241"/>
      <c r="BA65" s="1241"/>
      <c r="BB65" s="1241"/>
      <c r="BC65" s="1241"/>
      <c r="BD65" s="1241"/>
      <c r="BE65" s="1241"/>
      <c r="BF65" s="1241"/>
      <c r="BG65" s="1241"/>
      <c r="BH65" s="1241"/>
      <c r="BI65" s="1241"/>
      <c r="BJ65" s="1241"/>
      <c r="BK65" s="1241"/>
      <c r="BL65" s="1241"/>
      <c r="BM65" s="1241"/>
      <c r="BN65" s="1241"/>
      <c r="BO65" s="1241"/>
      <c r="BP65" s="1241"/>
      <c r="BQ65" s="1241"/>
      <c r="BR65" s="1241"/>
      <c r="BS65" s="1241"/>
      <c r="BT65" s="1241"/>
      <c r="BU65" s="1241"/>
      <c r="BV65" s="1241"/>
      <c r="BW65" s="1241"/>
      <c r="BX65" s="1241"/>
      <c r="BY65" s="1241"/>
      <c r="BZ65" s="1241"/>
      <c r="CA65" s="1241"/>
      <c r="CB65" s="1241"/>
      <c r="CC65" s="1241"/>
      <c r="CD65" s="1241"/>
      <c r="CE65" s="1241"/>
      <c r="CF65" s="1241"/>
      <c r="CG65" s="1241"/>
      <c r="CH65" s="1241"/>
      <c r="CI65" s="1241"/>
      <c r="CJ65" s="1241"/>
      <c r="CK65" s="1241"/>
      <c r="CL65" s="1241"/>
      <c r="CM65" s="1241"/>
      <c r="CN65" s="1241"/>
      <c r="CO65" s="1241"/>
      <c r="CP65" s="1241"/>
      <c r="CQ65" s="1241"/>
      <c r="CR65" s="1241"/>
      <c r="CS65" s="1241"/>
      <c r="CT65" s="1241"/>
      <c r="CU65" s="1241"/>
      <c r="CV65" s="1241"/>
      <c r="CW65" s="1241"/>
      <c r="CX65" s="1241"/>
      <c r="CY65" s="1241"/>
      <c r="CZ65" s="1241"/>
      <c r="DA65" s="1241"/>
      <c r="DB65" s="1241"/>
      <c r="DC65" s="1242"/>
    </row>
    <row r="66" spans="2:107" x14ac:dyDescent="0.15">
      <c r="B66" s="12"/>
      <c r="AN66" s="1243"/>
      <c r="AO66" s="1244"/>
      <c r="AP66" s="1244"/>
      <c r="AQ66" s="1244"/>
      <c r="AR66" s="1244"/>
      <c r="AS66" s="1244"/>
      <c r="AT66" s="1244"/>
      <c r="AU66" s="1244"/>
      <c r="AV66" s="1244"/>
      <c r="AW66" s="1244"/>
      <c r="AX66" s="1244"/>
      <c r="AY66" s="1244"/>
      <c r="AZ66" s="1244"/>
      <c r="BA66" s="1244"/>
      <c r="BB66" s="1244"/>
      <c r="BC66" s="1244"/>
      <c r="BD66" s="1244"/>
      <c r="BE66" s="1244"/>
      <c r="BF66" s="1244"/>
      <c r="BG66" s="1244"/>
      <c r="BH66" s="1244"/>
      <c r="BI66" s="1244"/>
      <c r="BJ66" s="1244"/>
      <c r="BK66" s="1244"/>
      <c r="BL66" s="1244"/>
      <c r="BM66" s="1244"/>
      <c r="BN66" s="1244"/>
      <c r="BO66" s="1244"/>
      <c r="BP66" s="1244"/>
      <c r="BQ66" s="1244"/>
      <c r="BR66" s="1244"/>
      <c r="BS66" s="1244"/>
      <c r="BT66" s="1244"/>
      <c r="BU66" s="1244"/>
      <c r="BV66" s="1244"/>
      <c r="BW66" s="1244"/>
      <c r="BX66" s="1244"/>
      <c r="BY66" s="1244"/>
      <c r="BZ66" s="1244"/>
      <c r="CA66" s="1244"/>
      <c r="CB66" s="1244"/>
      <c r="CC66" s="1244"/>
      <c r="CD66" s="1244"/>
      <c r="CE66" s="1244"/>
      <c r="CF66" s="1244"/>
      <c r="CG66" s="1244"/>
      <c r="CH66" s="1244"/>
      <c r="CI66" s="1244"/>
      <c r="CJ66" s="1244"/>
      <c r="CK66" s="1244"/>
      <c r="CL66" s="1244"/>
      <c r="CM66" s="1244"/>
      <c r="CN66" s="1244"/>
      <c r="CO66" s="1244"/>
      <c r="CP66" s="1244"/>
      <c r="CQ66" s="1244"/>
      <c r="CR66" s="1244"/>
      <c r="CS66" s="1244"/>
      <c r="CT66" s="1244"/>
      <c r="CU66" s="1244"/>
      <c r="CV66" s="1244"/>
      <c r="CW66" s="1244"/>
      <c r="CX66" s="1244"/>
      <c r="CY66" s="1244"/>
      <c r="CZ66" s="1244"/>
      <c r="DA66" s="1244"/>
      <c r="DB66" s="1244"/>
      <c r="DC66" s="1245"/>
    </row>
    <row r="67" spans="2:107" x14ac:dyDescent="0.15">
      <c r="B67" s="12"/>
      <c r="AN67" s="1243"/>
      <c r="AO67" s="1244"/>
      <c r="AP67" s="1244"/>
      <c r="AQ67" s="1244"/>
      <c r="AR67" s="1244"/>
      <c r="AS67" s="1244"/>
      <c r="AT67" s="1244"/>
      <c r="AU67" s="1244"/>
      <c r="AV67" s="1244"/>
      <c r="AW67" s="1244"/>
      <c r="AX67" s="1244"/>
      <c r="AY67" s="1244"/>
      <c r="AZ67" s="1244"/>
      <c r="BA67" s="1244"/>
      <c r="BB67" s="1244"/>
      <c r="BC67" s="1244"/>
      <c r="BD67" s="1244"/>
      <c r="BE67" s="1244"/>
      <c r="BF67" s="1244"/>
      <c r="BG67" s="1244"/>
      <c r="BH67" s="1244"/>
      <c r="BI67" s="1244"/>
      <c r="BJ67" s="1244"/>
      <c r="BK67" s="1244"/>
      <c r="BL67" s="1244"/>
      <c r="BM67" s="1244"/>
      <c r="BN67" s="1244"/>
      <c r="BO67" s="1244"/>
      <c r="BP67" s="1244"/>
      <c r="BQ67" s="1244"/>
      <c r="BR67" s="1244"/>
      <c r="BS67" s="1244"/>
      <c r="BT67" s="1244"/>
      <c r="BU67" s="1244"/>
      <c r="BV67" s="1244"/>
      <c r="BW67" s="1244"/>
      <c r="BX67" s="1244"/>
      <c r="BY67" s="1244"/>
      <c r="BZ67" s="1244"/>
      <c r="CA67" s="1244"/>
      <c r="CB67" s="1244"/>
      <c r="CC67" s="1244"/>
      <c r="CD67" s="1244"/>
      <c r="CE67" s="1244"/>
      <c r="CF67" s="1244"/>
      <c r="CG67" s="1244"/>
      <c r="CH67" s="1244"/>
      <c r="CI67" s="1244"/>
      <c r="CJ67" s="1244"/>
      <c r="CK67" s="1244"/>
      <c r="CL67" s="1244"/>
      <c r="CM67" s="1244"/>
      <c r="CN67" s="1244"/>
      <c r="CO67" s="1244"/>
      <c r="CP67" s="1244"/>
      <c r="CQ67" s="1244"/>
      <c r="CR67" s="1244"/>
      <c r="CS67" s="1244"/>
      <c r="CT67" s="1244"/>
      <c r="CU67" s="1244"/>
      <c r="CV67" s="1244"/>
      <c r="CW67" s="1244"/>
      <c r="CX67" s="1244"/>
      <c r="CY67" s="1244"/>
      <c r="CZ67" s="1244"/>
      <c r="DA67" s="1244"/>
      <c r="DB67" s="1244"/>
      <c r="DC67" s="1245"/>
    </row>
    <row r="68" spans="2:107" x14ac:dyDescent="0.15">
      <c r="B68" s="12"/>
      <c r="AN68" s="1243"/>
      <c r="AO68" s="1244"/>
      <c r="AP68" s="1244"/>
      <c r="AQ68" s="1244"/>
      <c r="AR68" s="1244"/>
      <c r="AS68" s="1244"/>
      <c r="AT68" s="1244"/>
      <c r="AU68" s="1244"/>
      <c r="AV68" s="1244"/>
      <c r="AW68" s="1244"/>
      <c r="AX68" s="1244"/>
      <c r="AY68" s="1244"/>
      <c r="AZ68" s="1244"/>
      <c r="BA68" s="1244"/>
      <c r="BB68" s="1244"/>
      <c r="BC68" s="1244"/>
      <c r="BD68" s="1244"/>
      <c r="BE68" s="1244"/>
      <c r="BF68" s="1244"/>
      <c r="BG68" s="1244"/>
      <c r="BH68" s="1244"/>
      <c r="BI68" s="1244"/>
      <c r="BJ68" s="1244"/>
      <c r="BK68" s="1244"/>
      <c r="BL68" s="1244"/>
      <c r="BM68" s="1244"/>
      <c r="BN68" s="1244"/>
      <c r="BO68" s="1244"/>
      <c r="BP68" s="1244"/>
      <c r="BQ68" s="1244"/>
      <c r="BR68" s="1244"/>
      <c r="BS68" s="1244"/>
      <c r="BT68" s="1244"/>
      <c r="BU68" s="1244"/>
      <c r="BV68" s="1244"/>
      <c r="BW68" s="1244"/>
      <c r="BX68" s="1244"/>
      <c r="BY68" s="1244"/>
      <c r="BZ68" s="1244"/>
      <c r="CA68" s="1244"/>
      <c r="CB68" s="1244"/>
      <c r="CC68" s="1244"/>
      <c r="CD68" s="1244"/>
      <c r="CE68" s="1244"/>
      <c r="CF68" s="1244"/>
      <c r="CG68" s="1244"/>
      <c r="CH68" s="1244"/>
      <c r="CI68" s="1244"/>
      <c r="CJ68" s="1244"/>
      <c r="CK68" s="1244"/>
      <c r="CL68" s="1244"/>
      <c r="CM68" s="1244"/>
      <c r="CN68" s="1244"/>
      <c r="CO68" s="1244"/>
      <c r="CP68" s="1244"/>
      <c r="CQ68" s="1244"/>
      <c r="CR68" s="1244"/>
      <c r="CS68" s="1244"/>
      <c r="CT68" s="1244"/>
      <c r="CU68" s="1244"/>
      <c r="CV68" s="1244"/>
      <c r="CW68" s="1244"/>
      <c r="CX68" s="1244"/>
      <c r="CY68" s="1244"/>
      <c r="CZ68" s="1244"/>
      <c r="DA68" s="1244"/>
      <c r="DB68" s="1244"/>
      <c r="DC68" s="1245"/>
    </row>
    <row r="69" spans="2:107" x14ac:dyDescent="0.15">
      <c r="B69" s="12"/>
      <c r="AN69" s="1246"/>
      <c r="AO69" s="1247"/>
      <c r="AP69" s="1247"/>
      <c r="AQ69" s="1247"/>
      <c r="AR69" s="1247"/>
      <c r="AS69" s="1247"/>
      <c r="AT69" s="1247"/>
      <c r="AU69" s="1247"/>
      <c r="AV69" s="1247"/>
      <c r="AW69" s="1247"/>
      <c r="AX69" s="1247"/>
      <c r="AY69" s="1247"/>
      <c r="AZ69" s="1247"/>
      <c r="BA69" s="1247"/>
      <c r="BB69" s="1247"/>
      <c r="BC69" s="1247"/>
      <c r="BD69" s="1247"/>
      <c r="BE69" s="1247"/>
      <c r="BF69" s="1247"/>
      <c r="BG69" s="1247"/>
      <c r="BH69" s="1247"/>
      <c r="BI69" s="1247"/>
      <c r="BJ69" s="1247"/>
      <c r="BK69" s="1247"/>
      <c r="BL69" s="1247"/>
      <c r="BM69" s="1247"/>
      <c r="BN69" s="1247"/>
      <c r="BO69" s="1247"/>
      <c r="BP69" s="1247"/>
      <c r="BQ69" s="1247"/>
      <c r="BR69" s="1247"/>
      <c r="BS69" s="1247"/>
      <c r="BT69" s="1247"/>
      <c r="BU69" s="1247"/>
      <c r="BV69" s="1247"/>
      <c r="BW69" s="1247"/>
      <c r="BX69" s="1247"/>
      <c r="BY69" s="1247"/>
      <c r="BZ69" s="1247"/>
      <c r="CA69" s="1247"/>
      <c r="CB69" s="1247"/>
      <c r="CC69" s="1247"/>
      <c r="CD69" s="1247"/>
      <c r="CE69" s="1247"/>
      <c r="CF69" s="1247"/>
      <c r="CG69" s="1247"/>
      <c r="CH69" s="1247"/>
      <c r="CI69" s="1247"/>
      <c r="CJ69" s="1247"/>
      <c r="CK69" s="1247"/>
      <c r="CL69" s="1247"/>
      <c r="CM69" s="1247"/>
      <c r="CN69" s="1247"/>
      <c r="CO69" s="1247"/>
      <c r="CP69" s="1247"/>
      <c r="CQ69" s="1247"/>
      <c r="CR69" s="1247"/>
      <c r="CS69" s="1247"/>
      <c r="CT69" s="1247"/>
      <c r="CU69" s="1247"/>
      <c r="CV69" s="1247"/>
      <c r="CW69" s="1247"/>
      <c r="CX69" s="1247"/>
      <c r="CY69" s="1247"/>
      <c r="CZ69" s="1247"/>
      <c r="DA69" s="1247"/>
      <c r="DB69" s="1247"/>
      <c r="DC69" s="1248"/>
    </row>
    <row r="70" spans="2:107" x14ac:dyDescent="0.15">
      <c r="B70" s="12"/>
      <c r="H70" s="34"/>
      <c r="I70" s="34"/>
      <c r="J70" s="35"/>
      <c r="K70" s="35"/>
      <c r="L70" s="36"/>
      <c r="M70" s="35"/>
      <c r="N70" s="36"/>
      <c r="AN70" s="21"/>
      <c r="AO70" s="21"/>
      <c r="AP70" s="21"/>
      <c r="AZ70" s="21"/>
      <c r="BA70" s="21"/>
      <c r="BB70" s="21"/>
      <c r="BL70" s="21"/>
      <c r="BM70" s="21"/>
      <c r="BN70" s="21"/>
      <c r="BX70" s="21"/>
      <c r="BY70" s="21"/>
      <c r="BZ70" s="21"/>
      <c r="CJ70" s="21"/>
      <c r="CK70" s="21"/>
      <c r="CL70" s="21"/>
      <c r="CV70" s="21"/>
      <c r="CW70" s="21"/>
      <c r="CX70" s="21"/>
    </row>
    <row r="71" spans="2:107" x14ac:dyDescent="0.15">
      <c r="B71" s="12"/>
      <c r="G71" s="37"/>
      <c r="I71" s="38"/>
      <c r="J71" s="35"/>
      <c r="K71" s="35"/>
      <c r="L71" s="36"/>
      <c r="M71" s="35"/>
      <c r="N71" s="36"/>
      <c r="AM71" s="37"/>
      <c r="AN71" s="3" t="s">
        <v>3</v>
      </c>
    </row>
    <row r="72" spans="2:107" x14ac:dyDescent="0.15">
      <c r="B72" s="12"/>
      <c r="G72" s="1249"/>
      <c r="H72" s="1249"/>
      <c r="I72" s="1249"/>
      <c r="J72" s="1249"/>
      <c r="K72" s="22"/>
      <c r="L72" s="22"/>
      <c r="M72" s="23"/>
      <c r="N72" s="23"/>
      <c r="AN72" s="1250"/>
      <c r="AO72" s="1251"/>
      <c r="AP72" s="1251"/>
      <c r="AQ72" s="1251"/>
      <c r="AR72" s="1251"/>
      <c r="AS72" s="1251"/>
      <c r="AT72" s="1251"/>
      <c r="AU72" s="1251"/>
      <c r="AV72" s="1251"/>
      <c r="AW72" s="1251"/>
      <c r="AX72" s="1251"/>
      <c r="AY72" s="1251"/>
      <c r="AZ72" s="1251"/>
      <c r="BA72" s="1251"/>
      <c r="BB72" s="1251"/>
      <c r="BC72" s="1251"/>
      <c r="BD72" s="1251"/>
      <c r="BE72" s="1251"/>
      <c r="BF72" s="1251"/>
      <c r="BG72" s="1251"/>
      <c r="BH72" s="1251"/>
      <c r="BI72" s="1251"/>
      <c r="BJ72" s="1251"/>
      <c r="BK72" s="1251"/>
      <c r="BL72" s="1251"/>
      <c r="BM72" s="1251"/>
      <c r="BN72" s="1251"/>
      <c r="BO72" s="1252"/>
      <c r="BP72" s="1253" t="s">
        <v>4</v>
      </c>
      <c r="BQ72" s="1253"/>
      <c r="BR72" s="1253"/>
      <c r="BS72" s="1253"/>
      <c r="BT72" s="1253"/>
      <c r="BU72" s="1253"/>
      <c r="BV72" s="1253"/>
      <c r="BW72" s="1253"/>
      <c r="BX72" s="1253" t="s">
        <v>5</v>
      </c>
      <c r="BY72" s="1253"/>
      <c r="BZ72" s="1253"/>
      <c r="CA72" s="1253"/>
      <c r="CB72" s="1253"/>
      <c r="CC72" s="1253"/>
      <c r="CD72" s="1253"/>
      <c r="CE72" s="1253"/>
      <c r="CF72" s="1253" t="s">
        <v>6</v>
      </c>
      <c r="CG72" s="1253"/>
      <c r="CH72" s="1253"/>
      <c r="CI72" s="1253"/>
      <c r="CJ72" s="1253"/>
      <c r="CK72" s="1253"/>
      <c r="CL72" s="1253"/>
      <c r="CM72" s="1253"/>
      <c r="CN72" s="1253" t="s">
        <v>7</v>
      </c>
      <c r="CO72" s="1253"/>
      <c r="CP72" s="1253"/>
      <c r="CQ72" s="1253"/>
      <c r="CR72" s="1253"/>
      <c r="CS72" s="1253"/>
      <c r="CT72" s="1253"/>
      <c r="CU72" s="1253"/>
      <c r="CV72" s="1253" t="s">
        <v>8</v>
      </c>
      <c r="CW72" s="1253"/>
      <c r="CX72" s="1253"/>
      <c r="CY72" s="1253"/>
      <c r="CZ72" s="1253"/>
      <c r="DA72" s="1253"/>
      <c r="DB72" s="1253"/>
      <c r="DC72" s="1253"/>
    </row>
    <row r="73" spans="2:107" x14ac:dyDescent="0.15">
      <c r="B73" s="12"/>
      <c r="G73" s="1254"/>
      <c r="H73" s="1254"/>
      <c r="I73" s="1254"/>
      <c r="J73" s="1254"/>
      <c r="K73" s="1259"/>
      <c r="L73" s="1259"/>
      <c r="M73" s="1259"/>
      <c r="N73" s="1259"/>
      <c r="AM73" s="21"/>
      <c r="AN73" s="1256" t="s">
        <v>9</v>
      </c>
      <c r="AO73" s="1256"/>
      <c r="AP73" s="1256"/>
      <c r="AQ73" s="1256"/>
      <c r="AR73" s="1256"/>
      <c r="AS73" s="1256"/>
      <c r="AT73" s="1256"/>
      <c r="AU73" s="1256"/>
      <c r="AV73" s="1256"/>
      <c r="AW73" s="1256"/>
      <c r="AX73" s="1256"/>
      <c r="AY73" s="1256"/>
      <c r="AZ73" s="1256"/>
      <c r="BA73" s="1256"/>
      <c r="BB73" s="1256" t="s">
        <v>10</v>
      </c>
      <c r="BC73" s="1256"/>
      <c r="BD73" s="1256"/>
      <c r="BE73" s="1256"/>
      <c r="BF73" s="1256"/>
      <c r="BG73" s="1256"/>
      <c r="BH73" s="1256"/>
      <c r="BI73" s="1256"/>
      <c r="BJ73" s="1256"/>
      <c r="BK73" s="1256"/>
      <c r="BL73" s="1256"/>
      <c r="BM73" s="1256"/>
      <c r="BN73" s="1256"/>
      <c r="BO73" s="1256"/>
      <c r="BP73" s="1239">
        <v>85</v>
      </c>
      <c r="BQ73" s="1239"/>
      <c r="BR73" s="1239"/>
      <c r="BS73" s="1239"/>
      <c r="BT73" s="1239"/>
      <c r="BU73" s="1239"/>
      <c r="BV73" s="1239"/>
      <c r="BW73" s="1239"/>
      <c r="BX73" s="1239">
        <v>74.400000000000006</v>
      </c>
      <c r="BY73" s="1239"/>
      <c r="BZ73" s="1239"/>
      <c r="CA73" s="1239"/>
      <c r="CB73" s="1239"/>
      <c r="CC73" s="1239"/>
      <c r="CD73" s="1239"/>
      <c r="CE73" s="1239"/>
      <c r="CF73" s="1239">
        <v>57.9</v>
      </c>
      <c r="CG73" s="1239"/>
      <c r="CH73" s="1239"/>
      <c r="CI73" s="1239"/>
      <c r="CJ73" s="1239"/>
      <c r="CK73" s="1239"/>
      <c r="CL73" s="1239"/>
      <c r="CM73" s="1239"/>
      <c r="CN73" s="1239">
        <v>38.4</v>
      </c>
      <c r="CO73" s="1239"/>
      <c r="CP73" s="1239"/>
      <c r="CQ73" s="1239"/>
      <c r="CR73" s="1239"/>
      <c r="CS73" s="1239"/>
      <c r="CT73" s="1239"/>
      <c r="CU73" s="1239"/>
      <c r="CV73" s="1239">
        <v>37.5</v>
      </c>
      <c r="CW73" s="1239"/>
      <c r="CX73" s="1239"/>
      <c r="CY73" s="1239"/>
      <c r="CZ73" s="1239"/>
      <c r="DA73" s="1239"/>
      <c r="DB73" s="1239"/>
      <c r="DC73" s="1239"/>
    </row>
    <row r="74" spans="2:107" x14ac:dyDescent="0.15">
      <c r="B74" s="12"/>
      <c r="G74" s="1254"/>
      <c r="H74" s="1254"/>
      <c r="I74" s="1254"/>
      <c r="J74" s="1254"/>
      <c r="K74" s="1259"/>
      <c r="L74" s="1259"/>
      <c r="M74" s="1259"/>
      <c r="N74" s="1259"/>
      <c r="AM74" s="21"/>
      <c r="AN74" s="1256"/>
      <c r="AO74" s="1256"/>
      <c r="AP74" s="1256"/>
      <c r="AQ74" s="1256"/>
      <c r="AR74" s="1256"/>
      <c r="AS74" s="1256"/>
      <c r="AT74" s="1256"/>
      <c r="AU74" s="1256"/>
      <c r="AV74" s="1256"/>
      <c r="AW74" s="1256"/>
      <c r="AX74" s="1256"/>
      <c r="AY74" s="1256"/>
      <c r="AZ74" s="1256"/>
      <c r="BA74" s="1256"/>
      <c r="BB74" s="1256"/>
      <c r="BC74" s="1256"/>
      <c r="BD74" s="1256"/>
      <c r="BE74" s="1256"/>
      <c r="BF74" s="1256"/>
      <c r="BG74" s="1256"/>
      <c r="BH74" s="1256"/>
      <c r="BI74" s="1256"/>
      <c r="BJ74" s="1256"/>
      <c r="BK74" s="1256"/>
      <c r="BL74" s="1256"/>
      <c r="BM74" s="1256"/>
      <c r="BN74" s="1256"/>
      <c r="BO74" s="1256"/>
      <c r="BP74" s="1239"/>
      <c r="BQ74" s="1239"/>
      <c r="BR74" s="1239"/>
      <c r="BS74" s="1239"/>
      <c r="BT74" s="1239"/>
      <c r="BU74" s="1239"/>
      <c r="BV74" s="1239"/>
      <c r="BW74" s="1239"/>
      <c r="BX74" s="1239"/>
      <c r="BY74" s="1239"/>
      <c r="BZ74" s="1239"/>
      <c r="CA74" s="1239"/>
      <c r="CB74" s="1239"/>
      <c r="CC74" s="1239"/>
      <c r="CD74" s="1239"/>
      <c r="CE74" s="1239"/>
      <c r="CF74" s="1239"/>
      <c r="CG74" s="1239"/>
      <c r="CH74" s="1239"/>
      <c r="CI74" s="1239"/>
      <c r="CJ74" s="1239"/>
      <c r="CK74" s="1239"/>
      <c r="CL74" s="1239"/>
      <c r="CM74" s="1239"/>
      <c r="CN74" s="1239"/>
      <c r="CO74" s="1239"/>
      <c r="CP74" s="1239"/>
      <c r="CQ74" s="1239"/>
      <c r="CR74" s="1239"/>
      <c r="CS74" s="1239"/>
      <c r="CT74" s="1239"/>
      <c r="CU74" s="1239"/>
      <c r="CV74" s="1239"/>
      <c r="CW74" s="1239"/>
      <c r="CX74" s="1239"/>
      <c r="CY74" s="1239"/>
      <c r="CZ74" s="1239"/>
      <c r="DA74" s="1239"/>
      <c r="DB74" s="1239"/>
      <c r="DC74" s="1239"/>
    </row>
    <row r="75" spans="2:107" x14ac:dyDescent="0.15">
      <c r="B75" s="12"/>
      <c r="G75" s="1254"/>
      <c r="H75" s="1254"/>
      <c r="I75" s="1249"/>
      <c r="J75" s="1249"/>
      <c r="K75" s="1255"/>
      <c r="L75" s="1255"/>
      <c r="M75" s="1255"/>
      <c r="N75" s="1255"/>
      <c r="AM75" s="21"/>
      <c r="AN75" s="1256"/>
      <c r="AO75" s="1256"/>
      <c r="AP75" s="1256"/>
      <c r="AQ75" s="1256"/>
      <c r="AR75" s="1256"/>
      <c r="AS75" s="1256"/>
      <c r="AT75" s="1256"/>
      <c r="AU75" s="1256"/>
      <c r="AV75" s="1256"/>
      <c r="AW75" s="1256"/>
      <c r="AX75" s="1256"/>
      <c r="AY75" s="1256"/>
      <c r="AZ75" s="1256"/>
      <c r="BA75" s="1256"/>
      <c r="BB75" s="1256" t="s">
        <v>14</v>
      </c>
      <c r="BC75" s="1256"/>
      <c r="BD75" s="1256"/>
      <c r="BE75" s="1256"/>
      <c r="BF75" s="1256"/>
      <c r="BG75" s="1256"/>
      <c r="BH75" s="1256"/>
      <c r="BI75" s="1256"/>
      <c r="BJ75" s="1256"/>
      <c r="BK75" s="1256"/>
      <c r="BL75" s="1256"/>
      <c r="BM75" s="1256"/>
      <c r="BN75" s="1256"/>
      <c r="BO75" s="1256"/>
      <c r="BP75" s="1239">
        <v>12.4</v>
      </c>
      <c r="BQ75" s="1239"/>
      <c r="BR75" s="1239"/>
      <c r="BS75" s="1239"/>
      <c r="BT75" s="1239"/>
      <c r="BU75" s="1239"/>
      <c r="BV75" s="1239"/>
      <c r="BW75" s="1239"/>
      <c r="BX75" s="1239">
        <v>10.9</v>
      </c>
      <c r="BY75" s="1239"/>
      <c r="BZ75" s="1239"/>
      <c r="CA75" s="1239"/>
      <c r="CB75" s="1239"/>
      <c r="CC75" s="1239"/>
      <c r="CD75" s="1239"/>
      <c r="CE75" s="1239"/>
      <c r="CF75" s="1239">
        <v>9.6999999999999993</v>
      </c>
      <c r="CG75" s="1239"/>
      <c r="CH75" s="1239"/>
      <c r="CI75" s="1239"/>
      <c r="CJ75" s="1239"/>
      <c r="CK75" s="1239"/>
      <c r="CL75" s="1239"/>
      <c r="CM75" s="1239"/>
      <c r="CN75" s="1239">
        <v>9.1</v>
      </c>
      <c r="CO75" s="1239"/>
      <c r="CP75" s="1239"/>
      <c r="CQ75" s="1239"/>
      <c r="CR75" s="1239"/>
      <c r="CS75" s="1239"/>
      <c r="CT75" s="1239"/>
      <c r="CU75" s="1239"/>
      <c r="CV75" s="1239">
        <v>9.1</v>
      </c>
      <c r="CW75" s="1239"/>
      <c r="CX75" s="1239"/>
      <c r="CY75" s="1239"/>
      <c r="CZ75" s="1239"/>
      <c r="DA75" s="1239"/>
      <c r="DB75" s="1239"/>
      <c r="DC75" s="1239"/>
    </row>
    <row r="76" spans="2:107" x14ac:dyDescent="0.15">
      <c r="B76" s="12"/>
      <c r="G76" s="1254"/>
      <c r="H76" s="1254"/>
      <c r="I76" s="1249"/>
      <c r="J76" s="1249"/>
      <c r="K76" s="1255"/>
      <c r="L76" s="1255"/>
      <c r="M76" s="1255"/>
      <c r="N76" s="1255"/>
      <c r="AM76" s="21"/>
      <c r="AN76" s="1256"/>
      <c r="AO76" s="1256"/>
      <c r="AP76" s="1256"/>
      <c r="AQ76" s="1256"/>
      <c r="AR76" s="1256"/>
      <c r="AS76" s="1256"/>
      <c r="AT76" s="1256"/>
      <c r="AU76" s="1256"/>
      <c r="AV76" s="1256"/>
      <c r="AW76" s="1256"/>
      <c r="AX76" s="1256"/>
      <c r="AY76" s="1256"/>
      <c r="AZ76" s="1256"/>
      <c r="BA76" s="1256"/>
      <c r="BB76" s="1256"/>
      <c r="BC76" s="1256"/>
      <c r="BD76" s="1256"/>
      <c r="BE76" s="1256"/>
      <c r="BF76" s="1256"/>
      <c r="BG76" s="1256"/>
      <c r="BH76" s="1256"/>
      <c r="BI76" s="1256"/>
      <c r="BJ76" s="1256"/>
      <c r="BK76" s="1256"/>
      <c r="BL76" s="1256"/>
      <c r="BM76" s="1256"/>
      <c r="BN76" s="1256"/>
      <c r="BO76" s="1256"/>
      <c r="BP76" s="1239"/>
      <c r="BQ76" s="1239"/>
      <c r="BR76" s="1239"/>
      <c r="BS76" s="1239"/>
      <c r="BT76" s="1239"/>
      <c r="BU76" s="1239"/>
      <c r="BV76" s="1239"/>
      <c r="BW76" s="1239"/>
      <c r="BX76" s="1239"/>
      <c r="BY76" s="1239"/>
      <c r="BZ76" s="1239"/>
      <c r="CA76" s="1239"/>
      <c r="CB76" s="1239"/>
      <c r="CC76" s="1239"/>
      <c r="CD76" s="1239"/>
      <c r="CE76" s="1239"/>
      <c r="CF76" s="1239"/>
      <c r="CG76" s="1239"/>
      <c r="CH76" s="1239"/>
      <c r="CI76" s="1239"/>
      <c r="CJ76" s="1239"/>
      <c r="CK76" s="1239"/>
      <c r="CL76" s="1239"/>
      <c r="CM76" s="1239"/>
      <c r="CN76" s="1239"/>
      <c r="CO76" s="1239"/>
      <c r="CP76" s="1239"/>
      <c r="CQ76" s="1239"/>
      <c r="CR76" s="1239"/>
      <c r="CS76" s="1239"/>
      <c r="CT76" s="1239"/>
      <c r="CU76" s="1239"/>
      <c r="CV76" s="1239"/>
      <c r="CW76" s="1239"/>
      <c r="CX76" s="1239"/>
      <c r="CY76" s="1239"/>
      <c r="CZ76" s="1239"/>
      <c r="DA76" s="1239"/>
      <c r="DB76" s="1239"/>
      <c r="DC76" s="1239"/>
    </row>
    <row r="77" spans="2:107" x14ac:dyDescent="0.15">
      <c r="B77" s="12"/>
      <c r="G77" s="1249"/>
      <c r="H77" s="1249"/>
      <c r="I77" s="1249"/>
      <c r="J77" s="1249"/>
      <c r="K77" s="1259"/>
      <c r="L77" s="1259"/>
      <c r="M77" s="1259"/>
      <c r="N77" s="1259"/>
      <c r="AN77" s="1253" t="s">
        <v>12</v>
      </c>
      <c r="AO77" s="1253"/>
      <c r="AP77" s="1253"/>
      <c r="AQ77" s="1253"/>
      <c r="AR77" s="1253"/>
      <c r="AS77" s="1253"/>
      <c r="AT77" s="1253"/>
      <c r="AU77" s="1253"/>
      <c r="AV77" s="1253"/>
      <c r="AW77" s="1253"/>
      <c r="AX77" s="1253"/>
      <c r="AY77" s="1253"/>
      <c r="AZ77" s="1253"/>
      <c r="BA77" s="1253"/>
      <c r="BB77" s="1256" t="s">
        <v>10</v>
      </c>
      <c r="BC77" s="1256"/>
      <c r="BD77" s="1256"/>
      <c r="BE77" s="1256"/>
      <c r="BF77" s="1256"/>
      <c r="BG77" s="1256"/>
      <c r="BH77" s="1256"/>
      <c r="BI77" s="1256"/>
      <c r="BJ77" s="1256"/>
      <c r="BK77" s="1256"/>
      <c r="BL77" s="1256"/>
      <c r="BM77" s="1256"/>
      <c r="BN77" s="1256"/>
      <c r="BO77" s="1256"/>
      <c r="BP77" s="1239">
        <v>65.3</v>
      </c>
      <c r="BQ77" s="1239"/>
      <c r="BR77" s="1239"/>
      <c r="BS77" s="1239"/>
      <c r="BT77" s="1239"/>
      <c r="BU77" s="1239"/>
      <c r="BV77" s="1239"/>
      <c r="BW77" s="1239"/>
      <c r="BX77" s="1239">
        <v>60.8</v>
      </c>
      <c r="BY77" s="1239"/>
      <c r="BZ77" s="1239"/>
      <c r="CA77" s="1239"/>
      <c r="CB77" s="1239"/>
      <c r="CC77" s="1239"/>
      <c r="CD77" s="1239"/>
      <c r="CE77" s="1239"/>
      <c r="CF77" s="1239">
        <v>58.5</v>
      </c>
      <c r="CG77" s="1239"/>
      <c r="CH77" s="1239"/>
      <c r="CI77" s="1239"/>
      <c r="CJ77" s="1239"/>
      <c r="CK77" s="1239"/>
      <c r="CL77" s="1239"/>
      <c r="CM77" s="1239"/>
      <c r="CN77" s="1239">
        <v>54.6</v>
      </c>
      <c r="CO77" s="1239"/>
      <c r="CP77" s="1239"/>
      <c r="CQ77" s="1239"/>
      <c r="CR77" s="1239"/>
      <c r="CS77" s="1239"/>
      <c r="CT77" s="1239"/>
      <c r="CU77" s="1239"/>
      <c r="CV77" s="1239">
        <v>53.2</v>
      </c>
      <c r="CW77" s="1239"/>
      <c r="CX77" s="1239"/>
      <c r="CY77" s="1239"/>
      <c r="CZ77" s="1239"/>
      <c r="DA77" s="1239"/>
      <c r="DB77" s="1239"/>
      <c r="DC77" s="1239"/>
    </row>
    <row r="78" spans="2:107" x14ac:dyDescent="0.15">
      <c r="B78" s="12"/>
      <c r="G78" s="1249"/>
      <c r="H78" s="1249"/>
      <c r="I78" s="1249"/>
      <c r="J78" s="1249"/>
      <c r="K78" s="1259"/>
      <c r="L78" s="1259"/>
      <c r="M78" s="1259"/>
      <c r="N78" s="1259"/>
      <c r="AN78" s="1253"/>
      <c r="AO78" s="1253"/>
      <c r="AP78" s="1253"/>
      <c r="AQ78" s="1253"/>
      <c r="AR78" s="1253"/>
      <c r="AS78" s="1253"/>
      <c r="AT78" s="1253"/>
      <c r="AU78" s="1253"/>
      <c r="AV78" s="1253"/>
      <c r="AW78" s="1253"/>
      <c r="AX78" s="1253"/>
      <c r="AY78" s="1253"/>
      <c r="AZ78" s="1253"/>
      <c r="BA78" s="1253"/>
      <c r="BB78" s="1256"/>
      <c r="BC78" s="1256"/>
      <c r="BD78" s="1256"/>
      <c r="BE78" s="1256"/>
      <c r="BF78" s="1256"/>
      <c r="BG78" s="1256"/>
      <c r="BH78" s="1256"/>
      <c r="BI78" s="1256"/>
      <c r="BJ78" s="1256"/>
      <c r="BK78" s="1256"/>
      <c r="BL78" s="1256"/>
      <c r="BM78" s="1256"/>
      <c r="BN78" s="1256"/>
      <c r="BO78" s="1256"/>
      <c r="BP78" s="1239"/>
      <c r="BQ78" s="1239"/>
      <c r="BR78" s="1239"/>
      <c r="BS78" s="1239"/>
      <c r="BT78" s="1239"/>
      <c r="BU78" s="1239"/>
      <c r="BV78" s="1239"/>
      <c r="BW78" s="1239"/>
      <c r="BX78" s="1239"/>
      <c r="BY78" s="1239"/>
      <c r="BZ78" s="1239"/>
      <c r="CA78" s="1239"/>
      <c r="CB78" s="1239"/>
      <c r="CC78" s="1239"/>
      <c r="CD78" s="1239"/>
      <c r="CE78" s="1239"/>
      <c r="CF78" s="1239"/>
      <c r="CG78" s="1239"/>
      <c r="CH78" s="1239"/>
      <c r="CI78" s="1239"/>
      <c r="CJ78" s="1239"/>
      <c r="CK78" s="1239"/>
      <c r="CL78" s="1239"/>
      <c r="CM78" s="1239"/>
      <c r="CN78" s="1239"/>
      <c r="CO78" s="1239"/>
      <c r="CP78" s="1239"/>
      <c r="CQ78" s="1239"/>
      <c r="CR78" s="1239"/>
      <c r="CS78" s="1239"/>
      <c r="CT78" s="1239"/>
      <c r="CU78" s="1239"/>
      <c r="CV78" s="1239"/>
      <c r="CW78" s="1239"/>
      <c r="CX78" s="1239"/>
      <c r="CY78" s="1239"/>
      <c r="CZ78" s="1239"/>
      <c r="DA78" s="1239"/>
      <c r="DB78" s="1239"/>
      <c r="DC78" s="1239"/>
    </row>
    <row r="79" spans="2:107" x14ac:dyDescent="0.15">
      <c r="B79" s="12"/>
      <c r="G79" s="1249"/>
      <c r="H79" s="1249"/>
      <c r="I79" s="1258"/>
      <c r="J79" s="1258"/>
      <c r="K79" s="1260"/>
      <c r="L79" s="1260"/>
      <c r="M79" s="1260"/>
      <c r="N79" s="1260"/>
      <c r="AN79" s="1253"/>
      <c r="AO79" s="1253"/>
      <c r="AP79" s="1253"/>
      <c r="AQ79" s="1253"/>
      <c r="AR79" s="1253"/>
      <c r="AS79" s="1253"/>
      <c r="AT79" s="1253"/>
      <c r="AU79" s="1253"/>
      <c r="AV79" s="1253"/>
      <c r="AW79" s="1253"/>
      <c r="AX79" s="1253"/>
      <c r="AY79" s="1253"/>
      <c r="AZ79" s="1253"/>
      <c r="BA79" s="1253"/>
      <c r="BB79" s="1256" t="s">
        <v>14</v>
      </c>
      <c r="BC79" s="1256"/>
      <c r="BD79" s="1256"/>
      <c r="BE79" s="1256"/>
      <c r="BF79" s="1256"/>
      <c r="BG79" s="1256"/>
      <c r="BH79" s="1256"/>
      <c r="BI79" s="1256"/>
      <c r="BJ79" s="1256"/>
      <c r="BK79" s="1256"/>
      <c r="BL79" s="1256"/>
      <c r="BM79" s="1256"/>
      <c r="BN79" s="1256"/>
      <c r="BO79" s="1256"/>
      <c r="BP79" s="1239">
        <v>12</v>
      </c>
      <c r="BQ79" s="1239"/>
      <c r="BR79" s="1239"/>
      <c r="BS79" s="1239"/>
      <c r="BT79" s="1239"/>
      <c r="BU79" s="1239"/>
      <c r="BV79" s="1239"/>
      <c r="BW79" s="1239"/>
      <c r="BX79" s="1239">
        <v>11.1</v>
      </c>
      <c r="BY79" s="1239"/>
      <c r="BZ79" s="1239"/>
      <c r="CA79" s="1239"/>
      <c r="CB79" s="1239"/>
      <c r="CC79" s="1239"/>
      <c r="CD79" s="1239"/>
      <c r="CE79" s="1239"/>
      <c r="CF79" s="1239">
        <v>10.7</v>
      </c>
      <c r="CG79" s="1239"/>
      <c r="CH79" s="1239"/>
      <c r="CI79" s="1239"/>
      <c r="CJ79" s="1239"/>
      <c r="CK79" s="1239"/>
      <c r="CL79" s="1239"/>
      <c r="CM79" s="1239"/>
      <c r="CN79" s="1239">
        <v>10</v>
      </c>
      <c r="CO79" s="1239"/>
      <c r="CP79" s="1239"/>
      <c r="CQ79" s="1239"/>
      <c r="CR79" s="1239"/>
      <c r="CS79" s="1239"/>
      <c r="CT79" s="1239"/>
      <c r="CU79" s="1239"/>
      <c r="CV79" s="1239">
        <v>9.8000000000000007</v>
      </c>
      <c r="CW79" s="1239"/>
      <c r="CX79" s="1239"/>
      <c r="CY79" s="1239"/>
      <c r="CZ79" s="1239"/>
      <c r="DA79" s="1239"/>
      <c r="DB79" s="1239"/>
      <c r="DC79" s="1239"/>
    </row>
    <row r="80" spans="2:107" x14ac:dyDescent="0.15">
      <c r="B80" s="12"/>
      <c r="G80" s="1249"/>
      <c r="H80" s="1249"/>
      <c r="I80" s="1258"/>
      <c r="J80" s="1258"/>
      <c r="K80" s="1260"/>
      <c r="L80" s="1260"/>
      <c r="M80" s="1260"/>
      <c r="N80" s="1260"/>
      <c r="AN80" s="1253"/>
      <c r="AO80" s="1253"/>
      <c r="AP80" s="1253"/>
      <c r="AQ80" s="1253"/>
      <c r="AR80" s="1253"/>
      <c r="AS80" s="1253"/>
      <c r="AT80" s="1253"/>
      <c r="AU80" s="1253"/>
      <c r="AV80" s="1253"/>
      <c r="AW80" s="1253"/>
      <c r="AX80" s="1253"/>
      <c r="AY80" s="1253"/>
      <c r="AZ80" s="1253"/>
      <c r="BA80" s="1253"/>
      <c r="BB80" s="1256"/>
      <c r="BC80" s="1256"/>
      <c r="BD80" s="1256"/>
      <c r="BE80" s="1256"/>
      <c r="BF80" s="1256"/>
      <c r="BG80" s="1256"/>
      <c r="BH80" s="1256"/>
      <c r="BI80" s="1256"/>
      <c r="BJ80" s="1256"/>
      <c r="BK80" s="1256"/>
      <c r="BL80" s="1256"/>
      <c r="BM80" s="1256"/>
      <c r="BN80" s="1256"/>
      <c r="BO80" s="1256"/>
      <c r="BP80" s="1239"/>
      <c r="BQ80" s="1239"/>
      <c r="BR80" s="1239"/>
      <c r="BS80" s="1239"/>
      <c r="BT80" s="1239"/>
      <c r="BU80" s="1239"/>
      <c r="BV80" s="1239"/>
      <c r="BW80" s="1239"/>
      <c r="BX80" s="1239"/>
      <c r="BY80" s="1239"/>
      <c r="BZ80" s="1239"/>
      <c r="CA80" s="1239"/>
      <c r="CB80" s="1239"/>
      <c r="CC80" s="1239"/>
      <c r="CD80" s="1239"/>
      <c r="CE80" s="1239"/>
      <c r="CF80" s="1239"/>
      <c r="CG80" s="1239"/>
      <c r="CH80" s="1239"/>
      <c r="CI80" s="1239"/>
      <c r="CJ80" s="1239"/>
      <c r="CK80" s="1239"/>
      <c r="CL80" s="1239"/>
      <c r="CM80" s="1239"/>
      <c r="CN80" s="1239"/>
      <c r="CO80" s="1239"/>
      <c r="CP80" s="1239"/>
      <c r="CQ80" s="1239"/>
      <c r="CR80" s="1239"/>
      <c r="CS80" s="1239"/>
      <c r="CT80" s="1239"/>
      <c r="CU80" s="1239"/>
      <c r="CV80" s="1239"/>
      <c r="CW80" s="1239"/>
      <c r="CX80" s="1239"/>
      <c r="CY80" s="1239"/>
      <c r="CZ80" s="1239"/>
      <c r="DA80" s="1239"/>
      <c r="DB80" s="1239"/>
      <c r="DC80" s="1239"/>
    </row>
    <row r="81" spans="2:109" x14ac:dyDescent="0.15">
      <c r="B81" s="12"/>
    </row>
    <row r="82" spans="2:109" ht="17.25" x14ac:dyDescent="0.15">
      <c r="B82" s="12"/>
      <c r="K82" s="39"/>
      <c r="L82" s="39"/>
      <c r="M82" s="39"/>
      <c r="N82" s="39"/>
      <c r="AQ82" s="39"/>
      <c r="AR82" s="39"/>
      <c r="AS82" s="39"/>
      <c r="AT82" s="39"/>
      <c r="BC82" s="39"/>
      <c r="BD82" s="39"/>
      <c r="BE82" s="39"/>
      <c r="BF82" s="39"/>
      <c r="BO82" s="39"/>
      <c r="BP82" s="39"/>
      <c r="BQ82" s="39"/>
      <c r="BR82" s="39"/>
      <c r="CA82" s="39"/>
      <c r="CB82" s="39"/>
      <c r="CC82" s="39"/>
      <c r="CD82" s="39"/>
      <c r="CM82" s="39"/>
      <c r="CN82" s="39"/>
      <c r="CO82" s="39"/>
      <c r="CP82" s="39"/>
      <c r="CY82" s="39"/>
      <c r="CZ82" s="39"/>
      <c r="DA82" s="39"/>
      <c r="DB82" s="39"/>
      <c r="DC82" s="39"/>
    </row>
    <row r="83" spans="2:109" x14ac:dyDescent="0.15">
      <c r="B83" s="14"/>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6"/>
    </row>
    <row r="84" spans="2:109" x14ac:dyDescent="0.15">
      <c r="DD84" s="3"/>
      <c r="DE84" s="3"/>
    </row>
    <row r="85" spans="2:109" x14ac:dyDescent="0.15">
      <c r="DD85" s="3"/>
      <c r="DE85" s="3"/>
    </row>
    <row r="86" spans="2:109" hidden="1" x14ac:dyDescent="0.15">
      <c r="DD86" s="3"/>
      <c r="DE86" s="3"/>
    </row>
    <row r="87" spans="2:109" hidden="1" x14ac:dyDescent="0.15">
      <c r="K87" s="40"/>
      <c r="AQ87" s="40"/>
      <c r="BC87" s="40"/>
      <c r="BO87" s="40"/>
      <c r="CA87" s="40"/>
      <c r="CM87" s="40"/>
      <c r="CY87" s="40"/>
      <c r="DD87" s="3"/>
      <c r="DE87" s="3"/>
    </row>
    <row r="88" spans="2:109" hidden="1" x14ac:dyDescent="0.15">
      <c r="DD88" s="3"/>
      <c r="DE88" s="3"/>
    </row>
    <row r="89" spans="2:109" hidden="1" x14ac:dyDescent="0.15">
      <c r="DD89" s="3"/>
      <c r="DE89" s="3"/>
    </row>
    <row r="90" spans="2:109" hidden="1" x14ac:dyDescent="0.15">
      <c r="DD90" s="3"/>
      <c r="DE90" s="3"/>
    </row>
    <row r="91" spans="2:109" hidden="1" x14ac:dyDescent="0.15">
      <c r="DD91" s="3"/>
      <c r="DE91" s="3"/>
    </row>
    <row r="92" spans="2:109" ht="13.5" hidden="1" customHeight="1" x14ac:dyDescent="0.15">
      <c r="DD92" s="3"/>
      <c r="DE92" s="3"/>
    </row>
    <row r="93" spans="2:109" ht="13.5" hidden="1" customHeight="1" x14ac:dyDescent="0.15">
      <c r="DD93" s="3"/>
      <c r="DE93" s="3"/>
    </row>
    <row r="94" spans="2:109" ht="13.5" hidden="1" customHeight="1" x14ac:dyDescent="0.15">
      <c r="DD94" s="3"/>
      <c r="DE94" s="3"/>
    </row>
    <row r="95" spans="2:109" ht="13.5" hidden="1" customHeight="1" x14ac:dyDescent="0.15">
      <c r="DD95" s="3"/>
      <c r="DE95" s="3"/>
    </row>
    <row r="96" spans="2:109" ht="13.5" hidden="1" customHeight="1" x14ac:dyDescent="0.15">
      <c r="DD96" s="3"/>
      <c r="DE96" s="3"/>
    </row>
    <row r="97" spans="108:109" ht="13.5" hidden="1" customHeight="1" x14ac:dyDescent="0.15">
      <c r="DD97" s="3"/>
      <c r="DE97" s="3"/>
    </row>
    <row r="98" spans="108:109" ht="13.5" hidden="1" customHeight="1" x14ac:dyDescent="0.15">
      <c r="DD98" s="3"/>
      <c r="DE98" s="3"/>
    </row>
    <row r="99" spans="108:109" ht="13.5" hidden="1" customHeight="1" x14ac:dyDescent="0.15">
      <c r="DD99" s="3"/>
      <c r="DE99" s="3"/>
    </row>
    <row r="100" spans="108:109" ht="13.5" hidden="1" customHeight="1" x14ac:dyDescent="0.15">
      <c r="DD100" s="3"/>
      <c r="DE100" s="3"/>
    </row>
    <row r="101" spans="108:109" ht="13.5" hidden="1" customHeight="1" x14ac:dyDescent="0.15">
      <c r="DD101" s="3"/>
      <c r="DE101" s="3"/>
    </row>
    <row r="102" spans="108:109" ht="13.5" hidden="1" customHeight="1" x14ac:dyDescent="0.15">
      <c r="DD102" s="3"/>
      <c r="DE102" s="3"/>
    </row>
    <row r="103" spans="108:109" ht="13.5" hidden="1" customHeight="1" x14ac:dyDescent="0.15">
      <c r="DD103" s="3"/>
      <c r="DE103" s="3"/>
    </row>
    <row r="104" spans="108:109" ht="13.5" hidden="1" customHeight="1" x14ac:dyDescent="0.15">
      <c r="DD104" s="3"/>
      <c r="DE104" s="3"/>
    </row>
    <row r="105" spans="108:109" ht="13.5" hidden="1" customHeight="1" x14ac:dyDescent="0.15">
      <c r="DD105" s="3"/>
      <c r="DE105" s="3"/>
    </row>
    <row r="106" spans="108:109" ht="13.5" hidden="1" customHeight="1" x14ac:dyDescent="0.15">
      <c r="DD106" s="3"/>
      <c r="DE106" s="3"/>
    </row>
    <row r="107" spans="108:109" ht="13.5" hidden="1" customHeight="1" x14ac:dyDescent="0.15">
      <c r="DD107" s="3"/>
      <c r="DE107" s="3"/>
    </row>
    <row r="108" spans="108:109" ht="13.5" hidden="1" customHeight="1" x14ac:dyDescent="0.15">
      <c r="DD108" s="3"/>
      <c r="DE108" s="3"/>
    </row>
    <row r="109" spans="108:109" ht="13.5" hidden="1" customHeight="1" x14ac:dyDescent="0.15">
      <c r="DD109" s="3"/>
      <c r="DE109" s="3"/>
    </row>
    <row r="110" spans="108:109" ht="13.5" hidden="1" customHeight="1" x14ac:dyDescent="0.15">
      <c r="DD110" s="3"/>
      <c r="DE110" s="3"/>
    </row>
    <row r="111" spans="108:109" ht="13.5" hidden="1" customHeight="1" x14ac:dyDescent="0.15">
      <c r="DD111" s="3"/>
      <c r="DE111" s="3"/>
    </row>
    <row r="112" spans="108:109" ht="13.5" hidden="1" customHeight="1" x14ac:dyDescent="0.15">
      <c r="DD112" s="3"/>
      <c r="DE112" s="3"/>
    </row>
    <row r="113" spans="108:109" ht="13.5" hidden="1" customHeight="1" x14ac:dyDescent="0.15">
      <c r="DD113" s="3"/>
      <c r="DE113" s="3"/>
    </row>
    <row r="114" spans="108:109" ht="13.5" hidden="1" customHeight="1" x14ac:dyDescent="0.15">
      <c r="DD114" s="3"/>
      <c r="DE114" s="3"/>
    </row>
    <row r="115" spans="108:109" ht="13.5" hidden="1" customHeight="1" x14ac:dyDescent="0.15">
      <c r="DD115" s="3"/>
      <c r="DE115" s="3"/>
    </row>
    <row r="116" spans="108:109" ht="13.5" hidden="1" customHeight="1" x14ac:dyDescent="0.15">
      <c r="DD116" s="3"/>
      <c r="DE116" s="3"/>
    </row>
    <row r="117" spans="108:109" ht="13.5" hidden="1" customHeight="1" x14ac:dyDescent="0.15">
      <c r="DD117" s="3"/>
      <c r="DE117" s="3"/>
    </row>
    <row r="118" spans="108:109" ht="13.5" hidden="1" customHeight="1" x14ac:dyDescent="0.15">
      <c r="DD118" s="3"/>
      <c r="DE118" s="3"/>
    </row>
    <row r="119" spans="108:109" ht="13.5" hidden="1" customHeight="1" x14ac:dyDescent="0.15">
      <c r="DD119" s="3"/>
      <c r="DE119" s="3"/>
    </row>
    <row r="120" spans="108:109" ht="13.5" hidden="1" customHeight="1" x14ac:dyDescent="0.15">
      <c r="DD120" s="3"/>
      <c r="DE120" s="3"/>
    </row>
    <row r="121" spans="108:109" ht="13.5" hidden="1" customHeight="1" x14ac:dyDescent="0.15">
      <c r="DD121" s="3"/>
      <c r="DE121" s="3"/>
    </row>
    <row r="122" spans="108:109" ht="13.5" hidden="1" customHeight="1" x14ac:dyDescent="0.15">
      <c r="DD122" s="3"/>
      <c r="DE122" s="3"/>
    </row>
    <row r="123" spans="108:109" ht="13.5" hidden="1" customHeight="1" x14ac:dyDescent="0.15">
      <c r="DD123" s="3"/>
      <c r="DE123" s="3"/>
    </row>
    <row r="124" spans="108:109" ht="13.5" hidden="1" customHeight="1" x14ac:dyDescent="0.15">
      <c r="DD124" s="3"/>
      <c r="DE124" s="3"/>
    </row>
    <row r="125" spans="108:109" ht="13.5" hidden="1" customHeight="1" x14ac:dyDescent="0.15">
      <c r="DD125" s="3"/>
      <c r="DE125" s="3"/>
    </row>
    <row r="126" spans="108:109" ht="13.5" hidden="1" customHeight="1" x14ac:dyDescent="0.15">
      <c r="DD126" s="3"/>
      <c r="DE126" s="3"/>
    </row>
    <row r="127" spans="108:109" ht="13.5" hidden="1" customHeight="1" x14ac:dyDescent="0.15">
      <c r="DD127" s="3"/>
      <c r="DE127" s="3"/>
    </row>
    <row r="128" spans="108:109" ht="13.5" hidden="1" customHeight="1" x14ac:dyDescent="0.15">
      <c r="DD128" s="3"/>
      <c r="DE128" s="3"/>
    </row>
    <row r="129" spans="108:109" ht="13.5" hidden="1" customHeight="1" x14ac:dyDescent="0.15">
      <c r="DD129" s="3"/>
      <c r="DE129" s="3"/>
    </row>
    <row r="130" spans="108:109" ht="13.5" hidden="1" customHeight="1" x14ac:dyDescent="0.15">
      <c r="DD130" s="3"/>
      <c r="DE130" s="3"/>
    </row>
    <row r="131" spans="108:109" ht="13.5" hidden="1" customHeight="1" x14ac:dyDescent="0.15">
      <c r="DD131" s="3"/>
      <c r="DE131" s="3"/>
    </row>
    <row r="132" spans="108:109" ht="13.5" hidden="1" customHeight="1" x14ac:dyDescent="0.15">
      <c r="DD132" s="3"/>
      <c r="DE132" s="3"/>
    </row>
    <row r="133" spans="108:109" ht="13.5" hidden="1" customHeight="1" x14ac:dyDescent="0.15">
      <c r="DD133" s="3"/>
      <c r="DE133" s="3"/>
    </row>
    <row r="134" spans="108:109" ht="13.5" hidden="1" customHeight="1" x14ac:dyDescent="0.15">
      <c r="DD134" s="3"/>
      <c r="DE134" s="3"/>
    </row>
    <row r="135" spans="108:109" ht="13.5" hidden="1" customHeight="1" x14ac:dyDescent="0.15">
      <c r="DD135" s="3"/>
      <c r="DE135" s="3"/>
    </row>
    <row r="136" spans="108:109" ht="13.5" hidden="1" customHeight="1" x14ac:dyDescent="0.15">
      <c r="DD136" s="3"/>
      <c r="DE136" s="3"/>
    </row>
    <row r="137" spans="108:109" ht="13.5" hidden="1" customHeight="1" x14ac:dyDescent="0.15">
      <c r="DD137" s="3"/>
      <c r="DE137" s="3"/>
    </row>
    <row r="138" spans="108:109" ht="13.5" hidden="1" customHeight="1" x14ac:dyDescent="0.15">
      <c r="DD138" s="3"/>
      <c r="DE138" s="3"/>
    </row>
    <row r="139" spans="108:109" ht="13.5" hidden="1" customHeight="1" x14ac:dyDescent="0.15">
      <c r="DD139" s="3"/>
      <c r="DE139" s="3"/>
    </row>
    <row r="140" spans="108:109" ht="13.5" hidden="1" customHeight="1" x14ac:dyDescent="0.15">
      <c r="DD140" s="3"/>
      <c r="DE140" s="3"/>
    </row>
    <row r="141" spans="108:109" ht="13.5" hidden="1" customHeight="1" x14ac:dyDescent="0.15">
      <c r="DD141" s="3"/>
      <c r="DE141" s="3"/>
    </row>
    <row r="142" spans="108:109" ht="13.5" hidden="1" customHeight="1" x14ac:dyDescent="0.15">
      <c r="DD142" s="3"/>
      <c r="DE142" s="3"/>
    </row>
    <row r="143" spans="108:109" ht="13.5" hidden="1" customHeight="1" x14ac:dyDescent="0.15">
      <c r="DD143" s="3"/>
      <c r="DE143" s="3"/>
    </row>
    <row r="144" spans="108:109" ht="13.5" hidden="1" customHeight="1" x14ac:dyDescent="0.15">
      <c r="DD144" s="3"/>
      <c r="DE144" s="3"/>
    </row>
    <row r="145" spans="108:109" ht="13.5" hidden="1" customHeight="1" x14ac:dyDescent="0.15">
      <c r="DD145" s="3"/>
      <c r="DE145" s="3"/>
    </row>
    <row r="146" spans="108:109" ht="13.5" hidden="1" customHeight="1" x14ac:dyDescent="0.15">
      <c r="DD146" s="3"/>
      <c r="DE146" s="3"/>
    </row>
    <row r="147" spans="108:109" ht="13.5" hidden="1" customHeight="1" x14ac:dyDescent="0.15">
      <c r="DD147" s="3"/>
      <c r="DE147" s="3"/>
    </row>
    <row r="148" spans="108:109" ht="13.5" hidden="1" customHeight="1" x14ac:dyDescent="0.15">
      <c r="DD148" s="3"/>
      <c r="DE148" s="3"/>
    </row>
    <row r="149" spans="108:109" ht="13.5" hidden="1" customHeight="1" x14ac:dyDescent="0.15">
      <c r="DD149" s="3"/>
      <c r="DE149" s="3"/>
    </row>
    <row r="150" spans="108:109" ht="13.5" hidden="1" customHeight="1" x14ac:dyDescent="0.15">
      <c r="DD150" s="3"/>
      <c r="DE150" s="3"/>
    </row>
    <row r="151" spans="108:109" ht="13.5" hidden="1" customHeight="1" x14ac:dyDescent="0.15">
      <c r="DD151" s="3"/>
      <c r="DE151" s="3"/>
    </row>
    <row r="152" spans="108:109" ht="13.5" hidden="1" customHeight="1" x14ac:dyDescent="0.15">
      <c r="DD152" s="3"/>
      <c r="DE152" s="3"/>
    </row>
    <row r="153" spans="108:109" ht="13.5" hidden="1" customHeight="1" x14ac:dyDescent="0.15">
      <c r="DD153" s="3"/>
      <c r="DE153" s="3"/>
    </row>
    <row r="154" spans="108:109" ht="13.5" hidden="1" customHeight="1" x14ac:dyDescent="0.15">
      <c r="DD154" s="3"/>
      <c r="DE154" s="3"/>
    </row>
    <row r="155" spans="108:109" ht="13.5" hidden="1" customHeight="1" x14ac:dyDescent="0.15">
      <c r="DD155" s="3"/>
      <c r="DE155" s="3"/>
    </row>
    <row r="156" spans="108:109" ht="13.5" hidden="1" customHeight="1" x14ac:dyDescent="0.15">
      <c r="DD156" s="3"/>
      <c r="DE156" s="3"/>
    </row>
    <row r="157" spans="108:109" ht="13.5" hidden="1" customHeight="1" x14ac:dyDescent="0.15">
      <c r="DD157" s="3"/>
      <c r="DE157" s="3"/>
    </row>
    <row r="158" spans="108:109" ht="13.5" hidden="1" customHeight="1" x14ac:dyDescent="0.15">
      <c r="DD158" s="3"/>
      <c r="DE158" s="3"/>
    </row>
    <row r="159" spans="108:109" ht="13.5" hidden="1" customHeight="1" x14ac:dyDescent="0.15">
      <c r="DD159" s="3"/>
      <c r="DE159" s="3"/>
    </row>
    <row r="160" spans="108:109" ht="13.5" hidden="1" customHeight="1" x14ac:dyDescent="0.15">
      <c r="DD160" s="3"/>
      <c r="DE160" s="3"/>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Q6/FGt0//f/OLYpl3pUn4aimWBqRPVy+068877oiEBxdQpha3O4lGKtC9YM2cMKluMfagt8hd0X6Ma1kRehjDw==" saltValue="j/6tRrbuVs3bk+NXAQh8n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horizontalDpi="4294967293"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35"/>
  <sheetViews>
    <sheetView showGridLines="0" topLeftCell="A88" zoomScale="80" zoomScaleNormal="80" zoomScaleSheetLayoutView="70" workbookViewId="0">
      <selection activeCell="AF106" sqref="AF106"/>
    </sheetView>
  </sheetViews>
  <sheetFormatPr defaultColWidth="0" defaultRowHeight="13.5" customHeight="1" zeroHeight="1" x14ac:dyDescent="0.15"/>
  <cols>
    <col min="1" max="34" width="2.5" style="5" customWidth="1"/>
    <col min="35" max="122" width="2.5" style="6" customWidth="1"/>
    <col min="123" max="16384" width="2.5" style="6" hidden="1"/>
  </cols>
  <sheetData>
    <row r="1" spans="2:34"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x14ac:dyDescent="0.15">
      <c r="S2" s="6"/>
      <c r="AH2" s="6"/>
    </row>
    <row r="3" spans="2: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x14ac:dyDescent="0.15"/>
    <row r="5" spans="2:34" x14ac:dyDescent="0.15"/>
    <row r="6" spans="2:34" x14ac:dyDescent="0.15"/>
    <row r="7" spans="2:34" x14ac:dyDescent="0.15"/>
    <row r="8" spans="2:34" x14ac:dyDescent="0.15"/>
    <row r="9" spans="2:34" x14ac:dyDescent="0.15">
      <c r="AH9" s="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0EpurDBqxwOQawsYvJw28KDPt1ztLMq3zWowzLzjVxsmnxUq/ESVxEJEriqM76AN++s9wRku4Ysss6CizMfsLA==" saltValue="kDBACSbA1srtexMYhE1y2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4294967293"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35"/>
  <sheetViews>
    <sheetView showGridLines="0" topLeftCell="A90" zoomScale="90" zoomScaleNormal="90" zoomScaleSheetLayoutView="55" workbookViewId="0">
      <selection activeCell="A125" sqref="A125"/>
    </sheetView>
  </sheetViews>
  <sheetFormatPr defaultColWidth="0" defaultRowHeight="13.5" customHeight="1" zeroHeight="1" x14ac:dyDescent="0.15"/>
  <cols>
    <col min="1" max="34" width="2.5" style="5" customWidth="1"/>
    <col min="35" max="122" width="2.5" style="6" customWidth="1"/>
    <col min="123" max="16384" width="2.5" style="6" hidden="1"/>
  </cols>
  <sheetData>
    <row r="1" spans="2:34"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x14ac:dyDescent="0.15">
      <c r="S2" s="6"/>
      <c r="AH2" s="6"/>
    </row>
    <row r="3" spans="2: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x14ac:dyDescent="0.15"/>
    <row r="5" spans="2:34" x14ac:dyDescent="0.15"/>
    <row r="6" spans="2:34" x14ac:dyDescent="0.15"/>
    <row r="7" spans="2:34" x14ac:dyDescent="0.15"/>
    <row r="8" spans="2:34" x14ac:dyDescent="0.15"/>
    <row r="9" spans="2:34" x14ac:dyDescent="0.15">
      <c r="AH9" s="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c r="AG59" s="6"/>
      <c r="AH59" s="6"/>
    </row>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kvyuqBzdEkzQ9rwGoZ8JxvfzErNFzMqa7eD3TgF+la2cdUrks+buEJhvlT1OX8Neg1qiumsSYPEQYgdAaYLL3A==" saltValue="inRuW+nipYwd470Ex/lvj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4294967293"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workbookViewId="0"/>
  </sheetViews>
  <sheetFormatPr defaultColWidth="0" defaultRowHeight="11.25" customHeight="1" zeroHeight="1" x14ac:dyDescent="0.15"/>
  <cols>
    <col min="1" max="95" width="1.625" style="81" customWidth="1"/>
    <col min="96" max="133" width="1.625" style="97" customWidth="1"/>
    <col min="134" max="143" width="1.625" style="81" customWidth="1"/>
    <col min="144" max="16384" width="0" style="81" hidden="1"/>
  </cols>
  <sheetData>
    <row r="1" spans="2:143" ht="22.5" customHeight="1" thickBot="1" x14ac:dyDescent="0.2">
      <c r="B1" s="78"/>
      <c r="C1" s="79"/>
      <c r="D1" s="79"/>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c r="AN1" s="79"/>
      <c r="AO1" s="79"/>
      <c r="AP1" s="79"/>
      <c r="AQ1" s="79"/>
      <c r="AR1" s="79"/>
      <c r="AS1" s="79"/>
      <c r="AT1" s="79"/>
      <c r="AU1" s="79"/>
      <c r="AV1" s="79"/>
      <c r="AW1" s="79"/>
      <c r="AX1" s="79"/>
      <c r="AY1" s="79"/>
      <c r="AZ1" s="79"/>
      <c r="BA1" s="79"/>
      <c r="BB1" s="79"/>
      <c r="BC1" s="79"/>
      <c r="BD1" s="79"/>
      <c r="BE1" s="79"/>
      <c r="BF1" s="79"/>
      <c r="BG1" s="79"/>
      <c r="BH1" s="79"/>
      <c r="BI1" s="79"/>
      <c r="BJ1" s="79"/>
      <c r="BK1" s="79"/>
      <c r="BL1" s="79"/>
      <c r="BM1" s="79"/>
      <c r="BN1" s="79"/>
      <c r="BO1" s="79"/>
      <c r="BP1" s="79"/>
      <c r="BQ1" s="79"/>
      <c r="BR1" s="79"/>
      <c r="BS1" s="79"/>
      <c r="BT1" s="79"/>
      <c r="BU1" s="79"/>
      <c r="BV1" s="79"/>
      <c r="BW1" s="79"/>
      <c r="BX1" s="79"/>
      <c r="BY1" s="79"/>
      <c r="BZ1" s="79"/>
      <c r="CA1" s="79"/>
      <c r="CB1" s="79"/>
      <c r="CC1" s="79"/>
      <c r="CD1" s="80"/>
      <c r="CE1" s="80"/>
      <c r="CF1" s="80"/>
      <c r="CG1" s="80"/>
      <c r="CH1" s="80"/>
      <c r="CI1" s="80"/>
      <c r="CJ1" s="80"/>
      <c r="CK1" s="80"/>
      <c r="CL1" s="80"/>
      <c r="CM1" s="80"/>
      <c r="CN1" s="80"/>
      <c r="CO1" s="80"/>
      <c r="CP1" s="80"/>
      <c r="CQ1" s="80"/>
      <c r="CR1" s="80"/>
      <c r="CS1" s="80"/>
      <c r="CT1" s="80"/>
      <c r="CU1" s="80"/>
      <c r="CV1" s="80"/>
      <c r="CW1" s="80"/>
      <c r="CX1" s="80"/>
      <c r="CY1" s="80"/>
      <c r="CZ1" s="80"/>
      <c r="DA1" s="80"/>
      <c r="DB1" s="80"/>
      <c r="DC1" s="80"/>
      <c r="DD1" s="80"/>
      <c r="DE1" s="80"/>
      <c r="DF1" s="80"/>
      <c r="DG1" s="80"/>
      <c r="DH1" s="732" t="s">
        <v>153</v>
      </c>
      <c r="DI1" s="733"/>
      <c r="DJ1" s="733"/>
      <c r="DK1" s="733"/>
      <c r="DL1" s="733"/>
      <c r="DM1" s="733"/>
      <c r="DN1" s="734"/>
      <c r="DO1" s="81"/>
      <c r="DP1" s="732" t="s">
        <v>154</v>
      </c>
      <c r="DQ1" s="733"/>
      <c r="DR1" s="733"/>
      <c r="DS1" s="733"/>
      <c r="DT1" s="733"/>
      <c r="DU1" s="733"/>
      <c r="DV1" s="733"/>
      <c r="DW1" s="733"/>
      <c r="DX1" s="733"/>
      <c r="DY1" s="733"/>
      <c r="DZ1" s="733"/>
      <c r="EA1" s="733"/>
      <c r="EB1" s="733"/>
      <c r="EC1" s="734"/>
      <c r="ED1" s="79"/>
      <c r="EE1" s="79"/>
      <c r="EF1" s="79"/>
      <c r="EG1" s="79"/>
      <c r="EH1" s="79"/>
      <c r="EI1" s="79"/>
      <c r="EJ1" s="79"/>
      <c r="EK1" s="79"/>
      <c r="EL1" s="79"/>
      <c r="EM1" s="79"/>
    </row>
    <row r="2" spans="2:143" ht="22.5" customHeight="1" x14ac:dyDescent="0.15">
      <c r="B2" s="82" t="s">
        <v>155</v>
      </c>
      <c r="R2" s="83"/>
      <c r="S2" s="83"/>
      <c r="T2" s="83"/>
      <c r="U2" s="83"/>
      <c r="V2" s="83"/>
      <c r="W2" s="83"/>
      <c r="X2" s="83"/>
      <c r="Y2" s="83"/>
      <c r="Z2" s="83"/>
      <c r="AA2" s="83"/>
      <c r="AB2" s="83"/>
      <c r="AC2" s="83"/>
      <c r="AE2" s="84"/>
      <c r="AF2" s="84"/>
      <c r="AG2" s="84"/>
      <c r="AH2" s="84"/>
      <c r="AI2" s="84"/>
      <c r="AJ2" s="83"/>
      <c r="AK2" s="83"/>
      <c r="AL2" s="83"/>
      <c r="AM2" s="83"/>
      <c r="AN2" s="83"/>
      <c r="AO2" s="83"/>
      <c r="AP2" s="83"/>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row>
    <row r="3" spans="2:143" ht="11.25" customHeight="1" x14ac:dyDescent="0.15">
      <c r="B3" s="673" t="s">
        <v>156</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157</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716" t="s">
        <v>158</v>
      </c>
      <c r="CE3" s="717"/>
      <c r="CF3" s="717"/>
      <c r="CG3" s="717"/>
      <c r="CH3" s="717"/>
      <c r="CI3" s="717"/>
      <c r="CJ3" s="717"/>
      <c r="CK3" s="717"/>
      <c r="CL3" s="717"/>
      <c r="CM3" s="717"/>
      <c r="CN3" s="717"/>
      <c r="CO3" s="717"/>
      <c r="CP3" s="717"/>
      <c r="CQ3" s="717"/>
      <c r="CR3" s="717"/>
      <c r="CS3" s="717"/>
      <c r="CT3" s="717"/>
      <c r="CU3" s="717"/>
      <c r="CV3" s="717"/>
      <c r="CW3" s="717"/>
      <c r="CX3" s="717"/>
      <c r="CY3" s="717"/>
      <c r="CZ3" s="717"/>
      <c r="DA3" s="717"/>
      <c r="DB3" s="717"/>
      <c r="DC3" s="717"/>
      <c r="DD3" s="717"/>
      <c r="DE3" s="717"/>
      <c r="DF3" s="717"/>
      <c r="DG3" s="717"/>
      <c r="DH3" s="717"/>
      <c r="DI3" s="717"/>
      <c r="DJ3" s="717"/>
      <c r="DK3" s="717"/>
      <c r="DL3" s="717"/>
      <c r="DM3" s="717"/>
      <c r="DN3" s="717"/>
      <c r="DO3" s="717"/>
      <c r="DP3" s="717"/>
      <c r="DQ3" s="717"/>
      <c r="DR3" s="717"/>
      <c r="DS3" s="717"/>
      <c r="DT3" s="717"/>
      <c r="DU3" s="717"/>
      <c r="DV3" s="717"/>
      <c r="DW3" s="717"/>
      <c r="DX3" s="717"/>
      <c r="DY3" s="717"/>
      <c r="DZ3" s="717"/>
      <c r="EA3" s="717"/>
      <c r="EB3" s="717"/>
      <c r="EC3" s="718"/>
    </row>
    <row r="4" spans="2:143" ht="11.25" customHeight="1" x14ac:dyDescent="0.15">
      <c r="B4" s="673" t="s">
        <v>26</v>
      </c>
      <c r="C4" s="674"/>
      <c r="D4" s="674"/>
      <c r="E4" s="674"/>
      <c r="F4" s="674"/>
      <c r="G4" s="674"/>
      <c r="H4" s="674"/>
      <c r="I4" s="674"/>
      <c r="J4" s="674"/>
      <c r="K4" s="674"/>
      <c r="L4" s="674"/>
      <c r="M4" s="674"/>
      <c r="N4" s="674"/>
      <c r="O4" s="674"/>
      <c r="P4" s="674"/>
      <c r="Q4" s="675"/>
      <c r="R4" s="673" t="s">
        <v>159</v>
      </c>
      <c r="S4" s="674"/>
      <c r="T4" s="674"/>
      <c r="U4" s="674"/>
      <c r="V4" s="674"/>
      <c r="W4" s="674"/>
      <c r="X4" s="674"/>
      <c r="Y4" s="675"/>
      <c r="Z4" s="673" t="s">
        <v>160</v>
      </c>
      <c r="AA4" s="674"/>
      <c r="AB4" s="674"/>
      <c r="AC4" s="675"/>
      <c r="AD4" s="673" t="s">
        <v>161</v>
      </c>
      <c r="AE4" s="674"/>
      <c r="AF4" s="674"/>
      <c r="AG4" s="674"/>
      <c r="AH4" s="674"/>
      <c r="AI4" s="674"/>
      <c r="AJ4" s="674"/>
      <c r="AK4" s="675"/>
      <c r="AL4" s="673" t="s">
        <v>160</v>
      </c>
      <c r="AM4" s="674"/>
      <c r="AN4" s="674"/>
      <c r="AO4" s="675"/>
      <c r="AP4" s="729" t="s">
        <v>162</v>
      </c>
      <c r="AQ4" s="729"/>
      <c r="AR4" s="729"/>
      <c r="AS4" s="729"/>
      <c r="AT4" s="729"/>
      <c r="AU4" s="729"/>
      <c r="AV4" s="729"/>
      <c r="AW4" s="729"/>
      <c r="AX4" s="729"/>
      <c r="AY4" s="729"/>
      <c r="AZ4" s="729"/>
      <c r="BA4" s="729"/>
      <c r="BB4" s="729"/>
      <c r="BC4" s="729"/>
      <c r="BD4" s="729"/>
      <c r="BE4" s="729"/>
      <c r="BF4" s="729"/>
      <c r="BG4" s="729" t="s">
        <v>163</v>
      </c>
      <c r="BH4" s="729"/>
      <c r="BI4" s="729"/>
      <c r="BJ4" s="729"/>
      <c r="BK4" s="729"/>
      <c r="BL4" s="729"/>
      <c r="BM4" s="729"/>
      <c r="BN4" s="729"/>
      <c r="BO4" s="729" t="s">
        <v>160</v>
      </c>
      <c r="BP4" s="729"/>
      <c r="BQ4" s="729"/>
      <c r="BR4" s="729"/>
      <c r="BS4" s="729" t="s">
        <v>164</v>
      </c>
      <c r="BT4" s="729"/>
      <c r="BU4" s="729"/>
      <c r="BV4" s="729"/>
      <c r="BW4" s="729"/>
      <c r="BX4" s="729"/>
      <c r="BY4" s="729"/>
      <c r="BZ4" s="729"/>
      <c r="CA4" s="729"/>
      <c r="CB4" s="729"/>
      <c r="CD4" s="716" t="s">
        <v>165</v>
      </c>
      <c r="CE4" s="717"/>
      <c r="CF4" s="717"/>
      <c r="CG4" s="717"/>
      <c r="CH4" s="717"/>
      <c r="CI4" s="717"/>
      <c r="CJ4" s="717"/>
      <c r="CK4" s="717"/>
      <c r="CL4" s="717"/>
      <c r="CM4" s="717"/>
      <c r="CN4" s="717"/>
      <c r="CO4" s="717"/>
      <c r="CP4" s="717"/>
      <c r="CQ4" s="717"/>
      <c r="CR4" s="717"/>
      <c r="CS4" s="717"/>
      <c r="CT4" s="717"/>
      <c r="CU4" s="717"/>
      <c r="CV4" s="717"/>
      <c r="CW4" s="717"/>
      <c r="CX4" s="717"/>
      <c r="CY4" s="717"/>
      <c r="CZ4" s="717"/>
      <c r="DA4" s="717"/>
      <c r="DB4" s="717"/>
      <c r="DC4" s="717"/>
      <c r="DD4" s="717"/>
      <c r="DE4" s="717"/>
      <c r="DF4" s="717"/>
      <c r="DG4" s="717"/>
      <c r="DH4" s="717"/>
      <c r="DI4" s="717"/>
      <c r="DJ4" s="717"/>
      <c r="DK4" s="717"/>
      <c r="DL4" s="717"/>
      <c r="DM4" s="717"/>
      <c r="DN4" s="717"/>
      <c r="DO4" s="717"/>
      <c r="DP4" s="717"/>
      <c r="DQ4" s="717"/>
      <c r="DR4" s="717"/>
      <c r="DS4" s="717"/>
      <c r="DT4" s="717"/>
      <c r="DU4" s="717"/>
      <c r="DV4" s="717"/>
      <c r="DW4" s="717"/>
      <c r="DX4" s="717"/>
      <c r="DY4" s="717"/>
      <c r="DZ4" s="717"/>
      <c r="EA4" s="717"/>
      <c r="EB4" s="717"/>
      <c r="EC4" s="718"/>
    </row>
    <row r="5" spans="2:143" s="85" customFormat="1" ht="11.25" customHeight="1" x14ac:dyDescent="0.15">
      <c r="B5" s="692" t="s">
        <v>166</v>
      </c>
      <c r="C5" s="693"/>
      <c r="D5" s="693"/>
      <c r="E5" s="693"/>
      <c r="F5" s="693"/>
      <c r="G5" s="693"/>
      <c r="H5" s="693"/>
      <c r="I5" s="693"/>
      <c r="J5" s="693"/>
      <c r="K5" s="693"/>
      <c r="L5" s="693"/>
      <c r="M5" s="693"/>
      <c r="N5" s="693"/>
      <c r="O5" s="693"/>
      <c r="P5" s="693"/>
      <c r="Q5" s="694"/>
      <c r="R5" s="664">
        <v>4559773</v>
      </c>
      <c r="S5" s="665"/>
      <c r="T5" s="665"/>
      <c r="U5" s="665"/>
      <c r="V5" s="665"/>
      <c r="W5" s="665"/>
      <c r="X5" s="665"/>
      <c r="Y5" s="711"/>
      <c r="Z5" s="730">
        <v>25.6</v>
      </c>
      <c r="AA5" s="730"/>
      <c r="AB5" s="730"/>
      <c r="AC5" s="730"/>
      <c r="AD5" s="731">
        <v>4357044</v>
      </c>
      <c r="AE5" s="731"/>
      <c r="AF5" s="731"/>
      <c r="AG5" s="731"/>
      <c r="AH5" s="731"/>
      <c r="AI5" s="731"/>
      <c r="AJ5" s="731"/>
      <c r="AK5" s="731"/>
      <c r="AL5" s="712">
        <v>47.9</v>
      </c>
      <c r="AM5" s="681"/>
      <c r="AN5" s="681"/>
      <c r="AO5" s="713"/>
      <c r="AP5" s="692" t="s">
        <v>167</v>
      </c>
      <c r="AQ5" s="693"/>
      <c r="AR5" s="693"/>
      <c r="AS5" s="693"/>
      <c r="AT5" s="693"/>
      <c r="AU5" s="693"/>
      <c r="AV5" s="693"/>
      <c r="AW5" s="693"/>
      <c r="AX5" s="693"/>
      <c r="AY5" s="693"/>
      <c r="AZ5" s="693"/>
      <c r="BA5" s="693"/>
      <c r="BB5" s="693"/>
      <c r="BC5" s="693"/>
      <c r="BD5" s="693"/>
      <c r="BE5" s="693"/>
      <c r="BF5" s="694"/>
      <c r="BG5" s="612">
        <v>4353241</v>
      </c>
      <c r="BH5" s="613"/>
      <c r="BI5" s="613"/>
      <c r="BJ5" s="613"/>
      <c r="BK5" s="613"/>
      <c r="BL5" s="613"/>
      <c r="BM5" s="613"/>
      <c r="BN5" s="614"/>
      <c r="BO5" s="661">
        <v>95.5</v>
      </c>
      <c r="BP5" s="661"/>
      <c r="BQ5" s="661"/>
      <c r="BR5" s="661"/>
      <c r="BS5" s="662">
        <v>48729</v>
      </c>
      <c r="BT5" s="662"/>
      <c r="BU5" s="662"/>
      <c r="BV5" s="662"/>
      <c r="BW5" s="662"/>
      <c r="BX5" s="662"/>
      <c r="BY5" s="662"/>
      <c r="BZ5" s="662"/>
      <c r="CA5" s="662"/>
      <c r="CB5" s="703"/>
      <c r="CD5" s="716" t="s">
        <v>162</v>
      </c>
      <c r="CE5" s="717"/>
      <c r="CF5" s="717"/>
      <c r="CG5" s="717"/>
      <c r="CH5" s="717"/>
      <c r="CI5" s="717"/>
      <c r="CJ5" s="717"/>
      <c r="CK5" s="717"/>
      <c r="CL5" s="717"/>
      <c r="CM5" s="717"/>
      <c r="CN5" s="717"/>
      <c r="CO5" s="717"/>
      <c r="CP5" s="717"/>
      <c r="CQ5" s="718"/>
      <c r="CR5" s="716" t="s">
        <v>168</v>
      </c>
      <c r="CS5" s="717"/>
      <c r="CT5" s="717"/>
      <c r="CU5" s="717"/>
      <c r="CV5" s="717"/>
      <c r="CW5" s="717"/>
      <c r="CX5" s="717"/>
      <c r="CY5" s="718"/>
      <c r="CZ5" s="716" t="s">
        <v>160</v>
      </c>
      <c r="DA5" s="717"/>
      <c r="DB5" s="717"/>
      <c r="DC5" s="718"/>
      <c r="DD5" s="716" t="s">
        <v>169</v>
      </c>
      <c r="DE5" s="717"/>
      <c r="DF5" s="717"/>
      <c r="DG5" s="717"/>
      <c r="DH5" s="717"/>
      <c r="DI5" s="717"/>
      <c r="DJ5" s="717"/>
      <c r="DK5" s="717"/>
      <c r="DL5" s="717"/>
      <c r="DM5" s="717"/>
      <c r="DN5" s="717"/>
      <c r="DO5" s="717"/>
      <c r="DP5" s="718"/>
      <c r="DQ5" s="716" t="s">
        <v>170</v>
      </c>
      <c r="DR5" s="717"/>
      <c r="DS5" s="717"/>
      <c r="DT5" s="717"/>
      <c r="DU5" s="717"/>
      <c r="DV5" s="717"/>
      <c r="DW5" s="717"/>
      <c r="DX5" s="717"/>
      <c r="DY5" s="717"/>
      <c r="DZ5" s="717"/>
      <c r="EA5" s="717"/>
      <c r="EB5" s="717"/>
      <c r="EC5" s="718"/>
    </row>
    <row r="6" spans="2:143" ht="11.25" customHeight="1" x14ac:dyDescent="0.15">
      <c r="B6" s="609" t="s">
        <v>171</v>
      </c>
      <c r="C6" s="610"/>
      <c r="D6" s="610"/>
      <c r="E6" s="610"/>
      <c r="F6" s="610"/>
      <c r="G6" s="610"/>
      <c r="H6" s="610"/>
      <c r="I6" s="610"/>
      <c r="J6" s="610"/>
      <c r="K6" s="610"/>
      <c r="L6" s="610"/>
      <c r="M6" s="610"/>
      <c r="N6" s="610"/>
      <c r="O6" s="610"/>
      <c r="P6" s="610"/>
      <c r="Q6" s="611"/>
      <c r="R6" s="612">
        <v>118821</v>
      </c>
      <c r="S6" s="613"/>
      <c r="T6" s="613"/>
      <c r="U6" s="613"/>
      <c r="V6" s="613"/>
      <c r="W6" s="613"/>
      <c r="X6" s="613"/>
      <c r="Y6" s="614"/>
      <c r="Z6" s="661">
        <v>0.7</v>
      </c>
      <c r="AA6" s="661"/>
      <c r="AB6" s="661"/>
      <c r="AC6" s="661"/>
      <c r="AD6" s="662">
        <v>118821</v>
      </c>
      <c r="AE6" s="662"/>
      <c r="AF6" s="662"/>
      <c r="AG6" s="662"/>
      <c r="AH6" s="662"/>
      <c r="AI6" s="662"/>
      <c r="AJ6" s="662"/>
      <c r="AK6" s="662"/>
      <c r="AL6" s="615">
        <v>1.3</v>
      </c>
      <c r="AM6" s="616"/>
      <c r="AN6" s="616"/>
      <c r="AO6" s="663"/>
      <c r="AP6" s="609" t="s">
        <v>172</v>
      </c>
      <c r="AQ6" s="610"/>
      <c r="AR6" s="610"/>
      <c r="AS6" s="610"/>
      <c r="AT6" s="610"/>
      <c r="AU6" s="610"/>
      <c r="AV6" s="610"/>
      <c r="AW6" s="610"/>
      <c r="AX6" s="610"/>
      <c r="AY6" s="610"/>
      <c r="AZ6" s="610"/>
      <c r="BA6" s="610"/>
      <c r="BB6" s="610"/>
      <c r="BC6" s="610"/>
      <c r="BD6" s="610"/>
      <c r="BE6" s="610"/>
      <c r="BF6" s="611"/>
      <c r="BG6" s="612">
        <v>4353241</v>
      </c>
      <c r="BH6" s="613"/>
      <c r="BI6" s="613"/>
      <c r="BJ6" s="613"/>
      <c r="BK6" s="613"/>
      <c r="BL6" s="613"/>
      <c r="BM6" s="613"/>
      <c r="BN6" s="614"/>
      <c r="BO6" s="661">
        <v>95.5</v>
      </c>
      <c r="BP6" s="661"/>
      <c r="BQ6" s="661"/>
      <c r="BR6" s="661"/>
      <c r="BS6" s="662">
        <v>48729</v>
      </c>
      <c r="BT6" s="662"/>
      <c r="BU6" s="662"/>
      <c r="BV6" s="662"/>
      <c r="BW6" s="662"/>
      <c r="BX6" s="662"/>
      <c r="BY6" s="662"/>
      <c r="BZ6" s="662"/>
      <c r="CA6" s="662"/>
      <c r="CB6" s="703"/>
      <c r="CD6" s="670" t="s">
        <v>173</v>
      </c>
      <c r="CE6" s="671"/>
      <c r="CF6" s="671"/>
      <c r="CG6" s="671"/>
      <c r="CH6" s="671"/>
      <c r="CI6" s="671"/>
      <c r="CJ6" s="671"/>
      <c r="CK6" s="671"/>
      <c r="CL6" s="671"/>
      <c r="CM6" s="671"/>
      <c r="CN6" s="671"/>
      <c r="CO6" s="671"/>
      <c r="CP6" s="671"/>
      <c r="CQ6" s="672"/>
      <c r="CR6" s="612">
        <v>188796</v>
      </c>
      <c r="CS6" s="613"/>
      <c r="CT6" s="613"/>
      <c r="CU6" s="613"/>
      <c r="CV6" s="613"/>
      <c r="CW6" s="613"/>
      <c r="CX6" s="613"/>
      <c r="CY6" s="614"/>
      <c r="CZ6" s="712">
        <v>1.1000000000000001</v>
      </c>
      <c r="DA6" s="681"/>
      <c r="DB6" s="681"/>
      <c r="DC6" s="715"/>
      <c r="DD6" s="618">
        <v>2621</v>
      </c>
      <c r="DE6" s="613"/>
      <c r="DF6" s="613"/>
      <c r="DG6" s="613"/>
      <c r="DH6" s="613"/>
      <c r="DI6" s="613"/>
      <c r="DJ6" s="613"/>
      <c r="DK6" s="613"/>
      <c r="DL6" s="613"/>
      <c r="DM6" s="613"/>
      <c r="DN6" s="613"/>
      <c r="DO6" s="613"/>
      <c r="DP6" s="614"/>
      <c r="DQ6" s="618">
        <v>188796</v>
      </c>
      <c r="DR6" s="613"/>
      <c r="DS6" s="613"/>
      <c r="DT6" s="613"/>
      <c r="DU6" s="613"/>
      <c r="DV6" s="613"/>
      <c r="DW6" s="613"/>
      <c r="DX6" s="613"/>
      <c r="DY6" s="613"/>
      <c r="DZ6" s="613"/>
      <c r="EA6" s="613"/>
      <c r="EB6" s="613"/>
      <c r="EC6" s="651"/>
    </row>
    <row r="7" spans="2:143" ht="11.25" customHeight="1" x14ac:dyDescent="0.15">
      <c r="B7" s="609" t="s">
        <v>174</v>
      </c>
      <c r="C7" s="610"/>
      <c r="D7" s="610"/>
      <c r="E7" s="610"/>
      <c r="F7" s="610"/>
      <c r="G7" s="610"/>
      <c r="H7" s="610"/>
      <c r="I7" s="610"/>
      <c r="J7" s="610"/>
      <c r="K7" s="610"/>
      <c r="L7" s="610"/>
      <c r="M7" s="610"/>
      <c r="N7" s="610"/>
      <c r="O7" s="610"/>
      <c r="P7" s="610"/>
      <c r="Q7" s="611"/>
      <c r="R7" s="612">
        <v>8040</v>
      </c>
      <c r="S7" s="613"/>
      <c r="T7" s="613"/>
      <c r="U7" s="613"/>
      <c r="V7" s="613"/>
      <c r="W7" s="613"/>
      <c r="X7" s="613"/>
      <c r="Y7" s="614"/>
      <c r="Z7" s="661">
        <v>0</v>
      </c>
      <c r="AA7" s="661"/>
      <c r="AB7" s="661"/>
      <c r="AC7" s="661"/>
      <c r="AD7" s="662">
        <v>8040</v>
      </c>
      <c r="AE7" s="662"/>
      <c r="AF7" s="662"/>
      <c r="AG7" s="662"/>
      <c r="AH7" s="662"/>
      <c r="AI7" s="662"/>
      <c r="AJ7" s="662"/>
      <c r="AK7" s="662"/>
      <c r="AL7" s="615">
        <v>0.1</v>
      </c>
      <c r="AM7" s="616"/>
      <c r="AN7" s="616"/>
      <c r="AO7" s="663"/>
      <c r="AP7" s="609" t="s">
        <v>175</v>
      </c>
      <c r="AQ7" s="610"/>
      <c r="AR7" s="610"/>
      <c r="AS7" s="610"/>
      <c r="AT7" s="610"/>
      <c r="AU7" s="610"/>
      <c r="AV7" s="610"/>
      <c r="AW7" s="610"/>
      <c r="AX7" s="610"/>
      <c r="AY7" s="610"/>
      <c r="AZ7" s="610"/>
      <c r="BA7" s="610"/>
      <c r="BB7" s="610"/>
      <c r="BC7" s="610"/>
      <c r="BD7" s="610"/>
      <c r="BE7" s="610"/>
      <c r="BF7" s="611"/>
      <c r="BG7" s="612">
        <v>1814676</v>
      </c>
      <c r="BH7" s="613"/>
      <c r="BI7" s="613"/>
      <c r="BJ7" s="613"/>
      <c r="BK7" s="613"/>
      <c r="BL7" s="613"/>
      <c r="BM7" s="613"/>
      <c r="BN7" s="614"/>
      <c r="BO7" s="661">
        <v>39.799999999999997</v>
      </c>
      <c r="BP7" s="661"/>
      <c r="BQ7" s="661"/>
      <c r="BR7" s="661"/>
      <c r="BS7" s="662">
        <v>48729</v>
      </c>
      <c r="BT7" s="662"/>
      <c r="BU7" s="662"/>
      <c r="BV7" s="662"/>
      <c r="BW7" s="662"/>
      <c r="BX7" s="662"/>
      <c r="BY7" s="662"/>
      <c r="BZ7" s="662"/>
      <c r="CA7" s="662"/>
      <c r="CB7" s="703"/>
      <c r="CD7" s="644" t="s">
        <v>176</v>
      </c>
      <c r="CE7" s="645"/>
      <c r="CF7" s="645"/>
      <c r="CG7" s="645"/>
      <c r="CH7" s="645"/>
      <c r="CI7" s="645"/>
      <c r="CJ7" s="645"/>
      <c r="CK7" s="645"/>
      <c r="CL7" s="645"/>
      <c r="CM7" s="645"/>
      <c r="CN7" s="645"/>
      <c r="CO7" s="645"/>
      <c r="CP7" s="645"/>
      <c r="CQ7" s="646"/>
      <c r="CR7" s="612">
        <v>2252295</v>
      </c>
      <c r="CS7" s="613"/>
      <c r="CT7" s="613"/>
      <c r="CU7" s="613"/>
      <c r="CV7" s="613"/>
      <c r="CW7" s="613"/>
      <c r="CX7" s="613"/>
      <c r="CY7" s="614"/>
      <c r="CZ7" s="661">
        <v>13.2</v>
      </c>
      <c r="DA7" s="661"/>
      <c r="DB7" s="661"/>
      <c r="DC7" s="661"/>
      <c r="DD7" s="618">
        <v>63949</v>
      </c>
      <c r="DE7" s="613"/>
      <c r="DF7" s="613"/>
      <c r="DG7" s="613"/>
      <c r="DH7" s="613"/>
      <c r="DI7" s="613"/>
      <c r="DJ7" s="613"/>
      <c r="DK7" s="613"/>
      <c r="DL7" s="613"/>
      <c r="DM7" s="613"/>
      <c r="DN7" s="613"/>
      <c r="DO7" s="613"/>
      <c r="DP7" s="614"/>
      <c r="DQ7" s="618">
        <v>2105522</v>
      </c>
      <c r="DR7" s="613"/>
      <c r="DS7" s="613"/>
      <c r="DT7" s="613"/>
      <c r="DU7" s="613"/>
      <c r="DV7" s="613"/>
      <c r="DW7" s="613"/>
      <c r="DX7" s="613"/>
      <c r="DY7" s="613"/>
      <c r="DZ7" s="613"/>
      <c r="EA7" s="613"/>
      <c r="EB7" s="613"/>
      <c r="EC7" s="651"/>
    </row>
    <row r="8" spans="2:143" ht="11.25" customHeight="1" x14ac:dyDescent="0.15">
      <c r="B8" s="609" t="s">
        <v>177</v>
      </c>
      <c r="C8" s="610"/>
      <c r="D8" s="610"/>
      <c r="E8" s="610"/>
      <c r="F8" s="610"/>
      <c r="G8" s="610"/>
      <c r="H8" s="610"/>
      <c r="I8" s="610"/>
      <c r="J8" s="610"/>
      <c r="K8" s="610"/>
      <c r="L8" s="610"/>
      <c r="M8" s="610"/>
      <c r="N8" s="610"/>
      <c r="O8" s="610"/>
      <c r="P8" s="610"/>
      <c r="Q8" s="611"/>
      <c r="R8" s="612">
        <v>10531</v>
      </c>
      <c r="S8" s="613"/>
      <c r="T8" s="613"/>
      <c r="U8" s="613"/>
      <c r="V8" s="613"/>
      <c r="W8" s="613"/>
      <c r="X8" s="613"/>
      <c r="Y8" s="614"/>
      <c r="Z8" s="661">
        <v>0.1</v>
      </c>
      <c r="AA8" s="661"/>
      <c r="AB8" s="661"/>
      <c r="AC8" s="661"/>
      <c r="AD8" s="662">
        <v>10531</v>
      </c>
      <c r="AE8" s="662"/>
      <c r="AF8" s="662"/>
      <c r="AG8" s="662"/>
      <c r="AH8" s="662"/>
      <c r="AI8" s="662"/>
      <c r="AJ8" s="662"/>
      <c r="AK8" s="662"/>
      <c r="AL8" s="615">
        <v>0.1</v>
      </c>
      <c r="AM8" s="616"/>
      <c r="AN8" s="616"/>
      <c r="AO8" s="663"/>
      <c r="AP8" s="609" t="s">
        <v>178</v>
      </c>
      <c r="AQ8" s="610"/>
      <c r="AR8" s="610"/>
      <c r="AS8" s="610"/>
      <c r="AT8" s="610"/>
      <c r="AU8" s="610"/>
      <c r="AV8" s="610"/>
      <c r="AW8" s="610"/>
      <c r="AX8" s="610"/>
      <c r="AY8" s="610"/>
      <c r="AZ8" s="610"/>
      <c r="BA8" s="610"/>
      <c r="BB8" s="610"/>
      <c r="BC8" s="610"/>
      <c r="BD8" s="610"/>
      <c r="BE8" s="610"/>
      <c r="BF8" s="611"/>
      <c r="BG8" s="612">
        <v>61513</v>
      </c>
      <c r="BH8" s="613"/>
      <c r="BI8" s="613"/>
      <c r="BJ8" s="613"/>
      <c r="BK8" s="613"/>
      <c r="BL8" s="613"/>
      <c r="BM8" s="613"/>
      <c r="BN8" s="614"/>
      <c r="BO8" s="661">
        <v>1.3</v>
      </c>
      <c r="BP8" s="661"/>
      <c r="BQ8" s="661"/>
      <c r="BR8" s="661"/>
      <c r="BS8" s="618" t="s">
        <v>78</v>
      </c>
      <c r="BT8" s="613"/>
      <c r="BU8" s="613"/>
      <c r="BV8" s="613"/>
      <c r="BW8" s="613"/>
      <c r="BX8" s="613"/>
      <c r="BY8" s="613"/>
      <c r="BZ8" s="613"/>
      <c r="CA8" s="613"/>
      <c r="CB8" s="651"/>
      <c r="CD8" s="644" t="s">
        <v>179</v>
      </c>
      <c r="CE8" s="645"/>
      <c r="CF8" s="645"/>
      <c r="CG8" s="645"/>
      <c r="CH8" s="645"/>
      <c r="CI8" s="645"/>
      <c r="CJ8" s="645"/>
      <c r="CK8" s="645"/>
      <c r="CL8" s="645"/>
      <c r="CM8" s="645"/>
      <c r="CN8" s="645"/>
      <c r="CO8" s="645"/>
      <c r="CP8" s="645"/>
      <c r="CQ8" s="646"/>
      <c r="CR8" s="612">
        <v>5418073</v>
      </c>
      <c r="CS8" s="613"/>
      <c r="CT8" s="613"/>
      <c r="CU8" s="613"/>
      <c r="CV8" s="613"/>
      <c r="CW8" s="613"/>
      <c r="CX8" s="613"/>
      <c r="CY8" s="614"/>
      <c r="CZ8" s="661">
        <v>31.7</v>
      </c>
      <c r="DA8" s="661"/>
      <c r="DB8" s="661"/>
      <c r="DC8" s="661"/>
      <c r="DD8" s="618">
        <v>39618</v>
      </c>
      <c r="DE8" s="613"/>
      <c r="DF8" s="613"/>
      <c r="DG8" s="613"/>
      <c r="DH8" s="613"/>
      <c r="DI8" s="613"/>
      <c r="DJ8" s="613"/>
      <c r="DK8" s="613"/>
      <c r="DL8" s="613"/>
      <c r="DM8" s="613"/>
      <c r="DN8" s="613"/>
      <c r="DO8" s="613"/>
      <c r="DP8" s="614"/>
      <c r="DQ8" s="618">
        <v>2645380</v>
      </c>
      <c r="DR8" s="613"/>
      <c r="DS8" s="613"/>
      <c r="DT8" s="613"/>
      <c r="DU8" s="613"/>
      <c r="DV8" s="613"/>
      <c r="DW8" s="613"/>
      <c r="DX8" s="613"/>
      <c r="DY8" s="613"/>
      <c r="DZ8" s="613"/>
      <c r="EA8" s="613"/>
      <c r="EB8" s="613"/>
      <c r="EC8" s="651"/>
    </row>
    <row r="9" spans="2:143" ht="11.25" customHeight="1" x14ac:dyDescent="0.15">
      <c r="B9" s="609" t="s">
        <v>180</v>
      </c>
      <c r="C9" s="610"/>
      <c r="D9" s="610"/>
      <c r="E9" s="610"/>
      <c r="F9" s="610"/>
      <c r="G9" s="610"/>
      <c r="H9" s="610"/>
      <c r="I9" s="610"/>
      <c r="J9" s="610"/>
      <c r="K9" s="610"/>
      <c r="L9" s="610"/>
      <c r="M9" s="610"/>
      <c r="N9" s="610"/>
      <c r="O9" s="610"/>
      <c r="P9" s="610"/>
      <c r="Q9" s="611"/>
      <c r="R9" s="612">
        <v>10731</v>
      </c>
      <c r="S9" s="613"/>
      <c r="T9" s="613"/>
      <c r="U9" s="613"/>
      <c r="V9" s="613"/>
      <c r="W9" s="613"/>
      <c r="X9" s="613"/>
      <c r="Y9" s="614"/>
      <c r="Z9" s="661">
        <v>0.1</v>
      </c>
      <c r="AA9" s="661"/>
      <c r="AB9" s="661"/>
      <c r="AC9" s="661"/>
      <c r="AD9" s="662">
        <v>10731</v>
      </c>
      <c r="AE9" s="662"/>
      <c r="AF9" s="662"/>
      <c r="AG9" s="662"/>
      <c r="AH9" s="662"/>
      <c r="AI9" s="662"/>
      <c r="AJ9" s="662"/>
      <c r="AK9" s="662"/>
      <c r="AL9" s="615">
        <v>0.1</v>
      </c>
      <c r="AM9" s="616"/>
      <c r="AN9" s="616"/>
      <c r="AO9" s="663"/>
      <c r="AP9" s="609" t="s">
        <v>181</v>
      </c>
      <c r="AQ9" s="610"/>
      <c r="AR9" s="610"/>
      <c r="AS9" s="610"/>
      <c r="AT9" s="610"/>
      <c r="AU9" s="610"/>
      <c r="AV9" s="610"/>
      <c r="AW9" s="610"/>
      <c r="AX9" s="610"/>
      <c r="AY9" s="610"/>
      <c r="AZ9" s="610"/>
      <c r="BA9" s="610"/>
      <c r="BB9" s="610"/>
      <c r="BC9" s="610"/>
      <c r="BD9" s="610"/>
      <c r="BE9" s="610"/>
      <c r="BF9" s="611"/>
      <c r="BG9" s="612">
        <v>1376364</v>
      </c>
      <c r="BH9" s="613"/>
      <c r="BI9" s="613"/>
      <c r="BJ9" s="613"/>
      <c r="BK9" s="613"/>
      <c r="BL9" s="613"/>
      <c r="BM9" s="613"/>
      <c r="BN9" s="614"/>
      <c r="BO9" s="661">
        <v>30.2</v>
      </c>
      <c r="BP9" s="661"/>
      <c r="BQ9" s="661"/>
      <c r="BR9" s="661"/>
      <c r="BS9" s="618" t="s">
        <v>78</v>
      </c>
      <c r="BT9" s="613"/>
      <c r="BU9" s="613"/>
      <c r="BV9" s="613"/>
      <c r="BW9" s="613"/>
      <c r="BX9" s="613"/>
      <c r="BY9" s="613"/>
      <c r="BZ9" s="613"/>
      <c r="CA9" s="613"/>
      <c r="CB9" s="651"/>
      <c r="CD9" s="644" t="s">
        <v>182</v>
      </c>
      <c r="CE9" s="645"/>
      <c r="CF9" s="645"/>
      <c r="CG9" s="645"/>
      <c r="CH9" s="645"/>
      <c r="CI9" s="645"/>
      <c r="CJ9" s="645"/>
      <c r="CK9" s="645"/>
      <c r="CL9" s="645"/>
      <c r="CM9" s="645"/>
      <c r="CN9" s="645"/>
      <c r="CO9" s="645"/>
      <c r="CP9" s="645"/>
      <c r="CQ9" s="646"/>
      <c r="CR9" s="612">
        <v>1128123</v>
      </c>
      <c r="CS9" s="613"/>
      <c r="CT9" s="613"/>
      <c r="CU9" s="613"/>
      <c r="CV9" s="613"/>
      <c r="CW9" s="613"/>
      <c r="CX9" s="613"/>
      <c r="CY9" s="614"/>
      <c r="CZ9" s="661">
        <v>6.6</v>
      </c>
      <c r="DA9" s="661"/>
      <c r="DB9" s="661"/>
      <c r="DC9" s="661"/>
      <c r="DD9" s="618">
        <v>27203</v>
      </c>
      <c r="DE9" s="613"/>
      <c r="DF9" s="613"/>
      <c r="DG9" s="613"/>
      <c r="DH9" s="613"/>
      <c r="DI9" s="613"/>
      <c r="DJ9" s="613"/>
      <c r="DK9" s="613"/>
      <c r="DL9" s="613"/>
      <c r="DM9" s="613"/>
      <c r="DN9" s="613"/>
      <c r="DO9" s="613"/>
      <c r="DP9" s="614"/>
      <c r="DQ9" s="618">
        <v>984986</v>
      </c>
      <c r="DR9" s="613"/>
      <c r="DS9" s="613"/>
      <c r="DT9" s="613"/>
      <c r="DU9" s="613"/>
      <c r="DV9" s="613"/>
      <c r="DW9" s="613"/>
      <c r="DX9" s="613"/>
      <c r="DY9" s="613"/>
      <c r="DZ9" s="613"/>
      <c r="EA9" s="613"/>
      <c r="EB9" s="613"/>
      <c r="EC9" s="651"/>
    </row>
    <row r="10" spans="2:143" ht="11.25" customHeight="1" x14ac:dyDescent="0.15">
      <c r="B10" s="609" t="s">
        <v>183</v>
      </c>
      <c r="C10" s="610"/>
      <c r="D10" s="610"/>
      <c r="E10" s="610"/>
      <c r="F10" s="610"/>
      <c r="G10" s="610"/>
      <c r="H10" s="610"/>
      <c r="I10" s="610"/>
      <c r="J10" s="610"/>
      <c r="K10" s="610"/>
      <c r="L10" s="610"/>
      <c r="M10" s="610"/>
      <c r="N10" s="610"/>
      <c r="O10" s="610"/>
      <c r="P10" s="610"/>
      <c r="Q10" s="611"/>
      <c r="R10" s="612" t="s">
        <v>78</v>
      </c>
      <c r="S10" s="613"/>
      <c r="T10" s="613"/>
      <c r="U10" s="613"/>
      <c r="V10" s="613"/>
      <c r="W10" s="613"/>
      <c r="X10" s="613"/>
      <c r="Y10" s="614"/>
      <c r="Z10" s="661" t="s">
        <v>78</v>
      </c>
      <c r="AA10" s="661"/>
      <c r="AB10" s="661"/>
      <c r="AC10" s="661"/>
      <c r="AD10" s="662" t="s">
        <v>78</v>
      </c>
      <c r="AE10" s="662"/>
      <c r="AF10" s="662"/>
      <c r="AG10" s="662"/>
      <c r="AH10" s="662"/>
      <c r="AI10" s="662"/>
      <c r="AJ10" s="662"/>
      <c r="AK10" s="662"/>
      <c r="AL10" s="615" t="s">
        <v>78</v>
      </c>
      <c r="AM10" s="616"/>
      <c r="AN10" s="616"/>
      <c r="AO10" s="663"/>
      <c r="AP10" s="609" t="s">
        <v>184</v>
      </c>
      <c r="AQ10" s="610"/>
      <c r="AR10" s="610"/>
      <c r="AS10" s="610"/>
      <c r="AT10" s="610"/>
      <c r="AU10" s="610"/>
      <c r="AV10" s="610"/>
      <c r="AW10" s="610"/>
      <c r="AX10" s="610"/>
      <c r="AY10" s="610"/>
      <c r="AZ10" s="610"/>
      <c r="BA10" s="610"/>
      <c r="BB10" s="610"/>
      <c r="BC10" s="610"/>
      <c r="BD10" s="610"/>
      <c r="BE10" s="610"/>
      <c r="BF10" s="611"/>
      <c r="BG10" s="612">
        <v>130590</v>
      </c>
      <c r="BH10" s="613"/>
      <c r="BI10" s="613"/>
      <c r="BJ10" s="613"/>
      <c r="BK10" s="613"/>
      <c r="BL10" s="613"/>
      <c r="BM10" s="613"/>
      <c r="BN10" s="614"/>
      <c r="BO10" s="661">
        <v>2.9</v>
      </c>
      <c r="BP10" s="661"/>
      <c r="BQ10" s="661"/>
      <c r="BR10" s="661"/>
      <c r="BS10" s="618" t="s">
        <v>78</v>
      </c>
      <c r="BT10" s="613"/>
      <c r="BU10" s="613"/>
      <c r="BV10" s="613"/>
      <c r="BW10" s="613"/>
      <c r="BX10" s="613"/>
      <c r="BY10" s="613"/>
      <c r="BZ10" s="613"/>
      <c r="CA10" s="613"/>
      <c r="CB10" s="651"/>
      <c r="CD10" s="644" t="s">
        <v>185</v>
      </c>
      <c r="CE10" s="645"/>
      <c r="CF10" s="645"/>
      <c r="CG10" s="645"/>
      <c r="CH10" s="645"/>
      <c r="CI10" s="645"/>
      <c r="CJ10" s="645"/>
      <c r="CK10" s="645"/>
      <c r="CL10" s="645"/>
      <c r="CM10" s="645"/>
      <c r="CN10" s="645"/>
      <c r="CO10" s="645"/>
      <c r="CP10" s="645"/>
      <c r="CQ10" s="646"/>
      <c r="CR10" s="612">
        <v>53682</v>
      </c>
      <c r="CS10" s="613"/>
      <c r="CT10" s="613"/>
      <c r="CU10" s="613"/>
      <c r="CV10" s="613"/>
      <c r="CW10" s="613"/>
      <c r="CX10" s="613"/>
      <c r="CY10" s="614"/>
      <c r="CZ10" s="661">
        <v>0.3</v>
      </c>
      <c r="DA10" s="661"/>
      <c r="DB10" s="661"/>
      <c r="DC10" s="661"/>
      <c r="DD10" s="618" t="s">
        <v>78</v>
      </c>
      <c r="DE10" s="613"/>
      <c r="DF10" s="613"/>
      <c r="DG10" s="613"/>
      <c r="DH10" s="613"/>
      <c r="DI10" s="613"/>
      <c r="DJ10" s="613"/>
      <c r="DK10" s="613"/>
      <c r="DL10" s="613"/>
      <c r="DM10" s="613"/>
      <c r="DN10" s="613"/>
      <c r="DO10" s="613"/>
      <c r="DP10" s="614"/>
      <c r="DQ10" s="618">
        <v>12278</v>
      </c>
      <c r="DR10" s="613"/>
      <c r="DS10" s="613"/>
      <c r="DT10" s="613"/>
      <c r="DU10" s="613"/>
      <c r="DV10" s="613"/>
      <c r="DW10" s="613"/>
      <c r="DX10" s="613"/>
      <c r="DY10" s="613"/>
      <c r="DZ10" s="613"/>
      <c r="EA10" s="613"/>
      <c r="EB10" s="613"/>
      <c r="EC10" s="651"/>
    </row>
    <row r="11" spans="2:143" ht="11.25" customHeight="1" x14ac:dyDescent="0.15">
      <c r="B11" s="609" t="s">
        <v>186</v>
      </c>
      <c r="C11" s="610"/>
      <c r="D11" s="610"/>
      <c r="E11" s="610"/>
      <c r="F11" s="610"/>
      <c r="G11" s="610"/>
      <c r="H11" s="610"/>
      <c r="I11" s="610"/>
      <c r="J11" s="610"/>
      <c r="K11" s="610"/>
      <c r="L11" s="610"/>
      <c r="M11" s="610"/>
      <c r="N11" s="610"/>
      <c r="O11" s="610"/>
      <c r="P11" s="610"/>
      <c r="Q11" s="611"/>
      <c r="R11" s="612" t="s">
        <v>78</v>
      </c>
      <c r="S11" s="613"/>
      <c r="T11" s="613"/>
      <c r="U11" s="613"/>
      <c r="V11" s="613"/>
      <c r="W11" s="613"/>
      <c r="X11" s="613"/>
      <c r="Y11" s="614"/>
      <c r="Z11" s="661" t="s">
        <v>78</v>
      </c>
      <c r="AA11" s="661"/>
      <c r="AB11" s="661"/>
      <c r="AC11" s="661"/>
      <c r="AD11" s="662" t="s">
        <v>78</v>
      </c>
      <c r="AE11" s="662"/>
      <c r="AF11" s="662"/>
      <c r="AG11" s="662"/>
      <c r="AH11" s="662"/>
      <c r="AI11" s="662"/>
      <c r="AJ11" s="662"/>
      <c r="AK11" s="662"/>
      <c r="AL11" s="615" t="s">
        <v>78</v>
      </c>
      <c r="AM11" s="616"/>
      <c r="AN11" s="616"/>
      <c r="AO11" s="663"/>
      <c r="AP11" s="609" t="s">
        <v>187</v>
      </c>
      <c r="AQ11" s="610"/>
      <c r="AR11" s="610"/>
      <c r="AS11" s="610"/>
      <c r="AT11" s="610"/>
      <c r="AU11" s="610"/>
      <c r="AV11" s="610"/>
      <c r="AW11" s="610"/>
      <c r="AX11" s="610"/>
      <c r="AY11" s="610"/>
      <c r="AZ11" s="610"/>
      <c r="BA11" s="610"/>
      <c r="BB11" s="610"/>
      <c r="BC11" s="610"/>
      <c r="BD11" s="610"/>
      <c r="BE11" s="610"/>
      <c r="BF11" s="611"/>
      <c r="BG11" s="612">
        <v>246209</v>
      </c>
      <c r="BH11" s="613"/>
      <c r="BI11" s="613"/>
      <c r="BJ11" s="613"/>
      <c r="BK11" s="613"/>
      <c r="BL11" s="613"/>
      <c r="BM11" s="613"/>
      <c r="BN11" s="614"/>
      <c r="BO11" s="661">
        <v>5.4</v>
      </c>
      <c r="BP11" s="661"/>
      <c r="BQ11" s="661"/>
      <c r="BR11" s="661"/>
      <c r="BS11" s="618">
        <v>48729</v>
      </c>
      <c r="BT11" s="613"/>
      <c r="BU11" s="613"/>
      <c r="BV11" s="613"/>
      <c r="BW11" s="613"/>
      <c r="BX11" s="613"/>
      <c r="BY11" s="613"/>
      <c r="BZ11" s="613"/>
      <c r="CA11" s="613"/>
      <c r="CB11" s="651"/>
      <c r="CD11" s="644" t="s">
        <v>188</v>
      </c>
      <c r="CE11" s="645"/>
      <c r="CF11" s="645"/>
      <c r="CG11" s="645"/>
      <c r="CH11" s="645"/>
      <c r="CI11" s="645"/>
      <c r="CJ11" s="645"/>
      <c r="CK11" s="645"/>
      <c r="CL11" s="645"/>
      <c r="CM11" s="645"/>
      <c r="CN11" s="645"/>
      <c r="CO11" s="645"/>
      <c r="CP11" s="645"/>
      <c r="CQ11" s="646"/>
      <c r="CR11" s="612">
        <v>1187067</v>
      </c>
      <c r="CS11" s="613"/>
      <c r="CT11" s="613"/>
      <c r="CU11" s="613"/>
      <c r="CV11" s="613"/>
      <c r="CW11" s="613"/>
      <c r="CX11" s="613"/>
      <c r="CY11" s="614"/>
      <c r="CZ11" s="661">
        <v>6.9</v>
      </c>
      <c r="DA11" s="661"/>
      <c r="DB11" s="661"/>
      <c r="DC11" s="661"/>
      <c r="DD11" s="618">
        <v>508591</v>
      </c>
      <c r="DE11" s="613"/>
      <c r="DF11" s="613"/>
      <c r="DG11" s="613"/>
      <c r="DH11" s="613"/>
      <c r="DI11" s="613"/>
      <c r="DJ11" s="613"/>
      <c r="DK11" s="613"/>
      <c r="DL11" s="613"/>
      <c r="DM11" s="613"/>
      <c r="DN11" s="613"/>
      <c r="DO11" s="613"/>
      <c r="DP11" s="614"/>
      <c r="DQ11" s="618">
        <v>567087</v>
      </c>
      <c r="DR11" s="613"/>
      <c r="DS11" s="613"/>
      <c r="DT11" s="613"/>
      <c r="DU11" s="613"/>
      <c r="DV11" s="613"/>
      <c r="DW11" s="613"/>
      <c r="DX11" s="613"/>
      <c r="DY11" s="613"/>
      <c r="DZ11" s="613"/>
      <c r="EA11" s="613"/>
      <c r="EB11" s="613"/>
      <c r="EC11" s="651"/>
    </row>
    <row r="12" spans="2:143" ht="11.25" customHeight="1" x14ac:dyDescent="0.15">
      <c r="B12" s="609" t="s">
        <v>189</v>
      </c>
      <c r="C12" s="610"/>
      <c r="D12" s="610"/>
      <c r="E12" s="610"/>
      <c r="F12" s="610"/>
      <c r="G12" s="610"/>
      <c r="H12" s="610"/>
      <c r="I12" s="610"/>
      <c r="J12" s="610"/>
      <c r="K12" s="610"/>
      <c r="L12" s="610"/>
      <c r="M12" s="610"/>
      <c r="N12" s="610"/>
      <c r="O12" s="610"/>
      <c r="P12" s="610"/>
      <c r="Q12" s="611"/>
      <c r="R12" s="612">
        <v>694703</v>
      </c>
      <c r="S12" s="613"/>
      <c r="T12" s="613"/>
      <c r="U12" s="613"/>
      <c r="V12" s="613"/>
      <c r="W12" s="613"/>
      <c r="X12" s="613"/>
      <c r="Y12" s="614"/>
      <c r="Z12" s="661">
        <v>3.9</v>
      </c>
      <c r="AA12" s="661"/>
      <c r="AB12" s="661"/>
      <c r="AC12" s="661"/>
      <c r="AD12" s="662">
        <v>694703</v>
      </c>
      <c r="AE12" s="662"/>
      <c r="AF12" s="662"/>
      <c r="AG12" s="662"/>
      <c r="AH12" s="662"/>
      <c r="AI12" s="662"/>
      <c r="AJ12" s="662"/>
      <c r="AK12" s="662"/>
      <c r="AL12" s="615">
        <v>7.6</v>
      </c>
      <c r="AM12" s="616"/>
      <c r="AN12" s="616"/>
      <c r="AO12" s="663"/>
      <c r="AP12" s="609" t="s">
        <v>190</v>
      </c>
      <c r="AQ12" s="610"/>
      <c r="AR12" s="610"/>
      <c r="AS12" s="610"/>
      <c r="AT12" s="610"/>
      <c r="AU12" s="610"/>
      <c r="AV12" s="610"/>
      <c r="AW12" s="610"/>
      <c r="AX12" s="610"/>
      <c r="AY12" s="610"/>
      <c r="AZ12" s="610"/>
      <c r="BA12" s="610"/>
      <c r="BB12" s="610"/>
      <c r="BC12" s="610"/>
      <c r="BD12" s="610"/>
      <c r="BE12" s="610"/>
      <c r="BF12" s="611"/>
      <c r="BG12" s="612">
        <v>2088848</v>
      </c>
      <c r="BH12" s="613"/>
      <c r="BI12" s="613"/>
      <c r="BJ12" s="613"/>
      <c r="BK12" s="613"/>
      <c r="BL12" s="613"/>
      <c r="BM12" s="613"/>
      <c r="BN12" s="614"/>
      <c r="BO12" s="661">
        <v>45.8</v>
      </c>
      <c r="BP12" s="661"/>
      <c r="BQ12" s="661"/>
      <c r="BR12" s="661"/>
      <c r="BS12" s="618" t="s">
        <v>78</v>
      </c>
      <c r="BT12" s="613"/>
      <c r="BU12" s="613"/>
      <c r="BV12" s="613"/>
      <c r="BW12" s="613"/>
      <c r="BX12" s="613"/>
      <c r="BY12" s="613"/>
      <c r="BZ12" s="613"/>
      <c r="CA12" s="613"/>
      <c r="CB12" s="651"/>
      <c r="CD12" s="644" t="s">
        <v>191</v>
      </c>
      <c r="CE12" s="645"/>
      <c r="CF12" s="645"/>
      <c r="CG12" s="645"/>
      <c r="CH12" s="645"/>
      <c r="CI12" s="645"/>
      <c r="CJ12" s="645"/>
      <c r="CK12" s="645"/>
      <c r="CL12" s="645"/>
      <c r="CM12" s="645"/>
      <c r="CN12" s="645"/>
      <c r="CO12" s="645"/>
      <c r="CP12" s="645"/>
      <c r="CQ12" s="646"/>
      <c r="CR12" s="612">
        <v>806443</v>
      </c>
      <c r="CS12" s="613"/>
      <c r="CT12" s="613"/>
      <c r="CU12" s="613"/>
      <c r="CV12" s="613"/>
      <c r="CW12" s="613"/>
      <c r="CX12" s="613"/>
      <c r="CY12" s="614"/>
      <c r="CZ12" s="661">
        <v>4.7</v>
      </c>
      <c r="DA12" s="661"/>
      <c r="DB12" s="661"/>
      <c r="DC12" s="661"/>
      <c r="DD12" s="618">
        <v>10761</v>
      </c>
      <c r="DE12" s="613"/>
      <c r="DF12" s="613"/>
      <c r="DG12" s="613"/>
      <c r="DH12" s="613"/>
      <c r="DI12" s="613"/>
      <c r="DJ12" s="613"/>
      <c r="DK12" s="613"/>
      <c r="DL12" s="613"/>
      <c r="DM12" s="613"/>
      <c r="DN12" s="613"/>
      <c r="DO12" s="613"/>
      <c r="DP12" s="614"/>
      <c r="DQ12" s="618">
        <v>297993</v>
      </c>
      <c r="DR12" s="613"/>
      <c r="DS12" s="613"/>
      <c r="DT12" s="613"/>
      <c r="DU12" s="613"/>
      <c r="DV12" s="613"/>
      <c r="DW12" s="613"/>
      <c r="DX12" s="613"/>
      <c r="DY12" s="613"/>
      <c r="DZ12" s="613"/>
      <c r="EA12" s="613"/>
      <c r="EB12" s="613"/>
      <c r="EC12" s="651"/>
    </row>
    <row r="13" spans="2:143" ht="11.25" customHeight="1" x14ac:dyDescent="0.15">
      <c r="B13" s="609" t="s">
        <v>192</v>
      </c>
      <c r="C13" s="610"/>
      <c r="D13" s="610"/>
      <c r="E13" s="610"/>
      <c r="F13" s="610"/>
      <c r="G13" s="610"/>
      <c r="H13" s="610"/>
      <c r="I13" s="610"/>
      <c r="J13" s="610"/>
      <c r="K13" s="610"/>
      <c r="L13" s="610"/>
      <c r="M13" s="610"/>
      <c r="N13" s="610"/>
      <c r="O13" s="610"/>
      <c r="P13" s="610"/>
      <c r="Q13" s="611"/>
      <c r="R13" s="612">
        <v>4567</v>
      </c>
      <c r="S13" s="613"/>
      <c r="T13" s="613"/>
      <c r="U13" s="613"/>
      <c r="V13" s="613"/>
      <c r="W13" s="613"/>
      <c r="X13" s="613"/>
      <c r="Y13" s="614"/>
      <c r="Z13" s="661">
        <v>0</v>
      </c>
      <c r="AA13" s="661"/>
      <c r="AB13" s="661"/>
      <c r="AC13" s="661"/>
      <c r="AD13" s="662">
        <v>4567</v>
      </c>
      <c r="AE13" s="662"/>
      <c r="AF13" s="662"/>
      <c r="AG13" s="662"/>
      <c r="AH13" s="662"/>
      <c r="AI13" s="662"/>
      <c r="AJ13" s="662"/>
      <c r="AK13" s="662"/>
      <c r="AL13" s="615">
        <v>0.1</v>
      </c>
      <c r="AM13" s="616"/>
      <c r="AN13" s="616"/>
      <c r="AO13" s="663"/>
      <c r="AP13" s="609" t="s">
        <v>193</v>
      </c>
      <c r="AQ13" s="610"/>
      <c r="AR13" s="610"/>
      <c r="AS13" s="610"/>
      <c r="AT13" s="610"/>
      <c r="AU13" s="610"/>
      <c r="AV13" s="610"/>
      <c r="AW13" s="610"/>
      <c r="AX13" s="610"/>
      <c r="AY13" s="610"/>
      <c r="AZ13" s="610"/>
      <c r="BA13" s="610"/>
      <c r="BB13" s="610"/>
      <c r="BC13" s="610"/>
      <c r="BD13" s="610"/>
      <c r="BE13" s="610"/>
      <c r="BF13" s="611"/>
      <c r="BG13" s="612">
        <v>2068209</v>
      </c>
      <c r="BH13" s="613"/>
      <c r="BI13" s="613"/>
      <c r="BJ13" s="613"/>
      <c r="BK13" s="613"/>
      <c r="BL13" s="613"/>
      <c r="BM13" s="613"/>
      <c r="BN13" s="614"/>
      <c r="BO13" s="661">
        <v>45.4</v>
      </c>
      <c r="BP13" s="661"/>
      <c r="BQ13" s="661"/>
      <c r="BR13" s="661"/>
      <c r="BS13" s="618" t="s">
        <v>78</v>
      </c>
      <c r="BT13" s="613"/>
      <c r="BU13" s="613"/>
      <c r="BV13" s="613"/>
      <c r="BW13" s="613"/>
      <c r="BX13" s="613"/>
      <c r="BY13" s="613"/>
      <c r="BZ13" s="613"/>
      <c r="CA13" s="613"/>
      <c r="CB13" s="651"/>
      <c r="CD13" s="644" t="s">
        <v>194</v>
      </c>
      <c r="CE13" s="645"/>
      <c r="CF13" s="645"/>
      <c r="CG13" s="645"/>
      <c r="CH13" s="645"/>
      <c r="CI13" s="645"/>
      <c r="CJ13" s="645"/>
      <c r="CK13" s="645"/>
      <c r="CL13" s="645"/>
      <c r="CM13" s="645"/>
      <c r="CN13" s="645"/>
      <c r="CO13" s="645"/>
      <c r="CP13" s="645"/>
      <c r="CQ13" s="646"/>
      <c r="CR13" s="612">
        <v>1988651</v>
      </c>
      <c r="CS13" s="613"/>
      <c r="CT13" s="613"/>
      <c r="CU13" s="613"/>
      <c r="CV13" s="613"/>
      <c r="CW13" s="613"/>
      <c r="CX13" s="613"/>
      <c r="CY13" s="614"/>
      <c r="CZ13" s="661">
        <v>11.6</v>
      </c>
      <c r="DA13" s="661"/>
      <c r="DB13" s="661"/>
      <c r="DC13" s="661"/>
      <c r="DD13" s="618">
        <v>332873</v>
      </c>
      <c r="DE13" s="613"/>
      <c r="DF13" s="613"/>
      <c r="DG13" s="613"/>
      <c r="DH13" s="613"/>
      <c r="DI13" s="613"/>
      <c r="DJ13" s="613"/>
      <c r="DK13" s="613"/>
      <c r="DL13" s="613"/>
      <c r="DM13" s="613"/>
      <c r="DN13" s="613"/>
      <c r="DO13" s="613"/>
      <c r="DP13" s="614"/>
      <c r="DQ13" s="618">
        <v>1443173</v>
      </c>
      <c r="DR13" s="613"/>
      <c r="DS13" s="613"/>
      <c r="DT13" s="613"/>
      <c r="DU13" s="613"/>
      <c r="DV13" s="613"/>
      <c r="DW13" s="613"/>
      <c r="DX13" s="613"/>
      <c r="DY13" s="613"/>
      <c r="DZ13" s="613"/>
      <c r="EA13" s="613"/>
      <c r="EB13" s="613"/>
      <c r="EC13" s="651"/>
    </row>
    <row r="14" spans="2:143" ht="11.25" customHeight="1" x14ac:dyDescent="0.15">
      <c r="B14" s="609" t="s">
        <v>195</v>
      </c>
      <c r="C14" s="610"/>
      <c r="D14" s="610"/>
      <c r="E14" s="610"/>
      <c r="F14" s="610"/>
      <c r="G14" s="610"/>
      <c r="H14" s="610"/>
      <c r="I14" s="610"/>
      <c r="J14" s="610"/>
      <c r="K14" s="610"/>
      <c r="L14" s="610"/>
      <c r="M14" s="610"/>
      <c r="N14" s="610"/>
      <c r="O14" s="610"/>
      <c r="P14" s="610"/>
      <c r="Q14" s="611"/>
      <c r="R14" s="612" t="s">
        <v>78</v>
      </c>
      <c r="S14" s="613"/>
      <c r="T14" s="613"/>
      <c r="U14" s="613"/>
      <c r="V14" s="613"/>
      <c r="W14" s="613"/>
      <c r="X14" s="613"/>
      <c r="Y14" s="614"/>
      <c r="Z14" s="661" t="s">
        <v>78</v>
      </c>
      <c r="AA14" s="661"/>
      <c r="AB14" s="661"/>
      <c r="AC14" s="661"/>
      <c r="AD14" s="662" t="s">
        <v>78</v>
      </c>
      <c r="AE14" s="662"/>
      <c r="AF14" s="662"/>
      <c r="AG14" s="662"/>
      <c r="AH14" s="662"/>
      <c r="AI14" s="662"/>
      <c r="AJ14" s="662"/>
      <c r="AK14" s="662"/>
      <c r="AL14" s="615" t="s">
        <v>78</v>
      </c>
      <c r="AM14" s="616"/>
      <c r="AN14" s="616"/>
      <c r="AO14" s="663"/>
      <c r="AP14" s="609" t="s">
        <v>196</v>
      </c>
      <c r="AQ14" s="610"/>
      <c r="AR14" s="610"/>
      <c r="AS14" s="610"/>
      <c r="AT14" s="610"/>
      <c r="AU14" s="610"/>
      <c r="AV14" s="610"/>
      <c r="AW14" s="610"/>
      <c r="AX14" s="610"/>
      <c r="AY14" s="610"/>
      <c r="AZ14" s="610"/>
      <c r="BA14" s="610"/>
      <c r="BB14" s="610"/>
      <c r="BC14" s="610"/>
      <c r="BD14" s="610"/>
      <c r="BE14" s="610"/>
      <c r="BF14" s="611"/>
      <c r="BG14" s="612">
        <v>107465</v>
      </c>
      <c r="BH14" s="613"/>
      <c r="BI14" s="613"/>
      <c r="BJ14" s="613"/>
      <c r="BK14" s="613"/>
      <c r="BL14" s="613"/>
      <c r="BM14" s="613"/>
      <c r="BN14" s="614"/>
      <c r="BO14" s="661">
        <v>2.4</v>
      </c>
      <c r="BP14" s="661"/>
      <c r="BQ14" s="661"/>
      <c r="BR14" s="661"/>
      <c r="BS14" s="618" t="s">
        <v>78</v>
      </c>
      <c r="BT14" s="613"/>
      <c r="BU14" s="613"/>
      <c r="BV14" s="613"/>
      <c r="BW14" s="613"/>
      <c r="BX14" s="613"/>
      <c r="BY14" s="613"/>
      <c r="BZ14" s="613"/>
      <c r="CA14" s="613"/>
      <c r="CB14" s="651"/>
      <c r="CD14" s="644" t="s">
        <v>197</v>
      </c>
      <c r="CE14" s="645"/>
      <c r="CF14" s="645"/>
      <c r="CG14" s="645"/>
      <c r="CH14" s="645"/>
      <c r="CI14" s="645"/>
      <c r="CJ14" s="645"/>
      <c r="CK14" s="645"/>
      <c r="CL14" s="645"/>
      <c r="CM14" s="645"/>
      <c r="CN14" s="645"/>
      <c r="CO14" s="645"/>
      <c r="CP14" s="645"/>
      <c r="CQ14" s="646"/>
      <c r="CR14" s="612">
        <v>637534</v>
      </c>
      <c r="CS14" s="613"/>
      <c r="CT14" s="613"/>
      <c r="CU14" s="613"/>
      <c r="CV14" s="613"/>
      <c r="CW14" s="613"/>
      <c r="CX14" s="613"/>
      <c r="CY14" s="614"/>
      <c r="CZ14" s="661">
        <v>3.7</v>
      </c>
      <c r="DA14" s="661"/>
      <c r="DB14" s="661"/>
      <c r="DC14" s="661"/>
      <c r="DD14" s="618">
        <v>22547</v>
      </c>
      <c r="DE14" s="613"/>
      <c r="DF14" s="613"/>
      <c r="DG14" s="613"/>
      <c r="DH14" s="613"/>
      <c r="DI14" s="613"/>
      <c r="DJ14" s="613"/>
      <c r="DK14" s="613"/>
      <c r="DL14" s="613"/>
      <c r="DM14" s="613"/>
      <c r="DN14" s="613"/>
      <c r="DO14" s="613"/>
      <c r="DP14" s="614"/>
      <c r="DQ14" s="618">
        <v>619050</v>
      </c>
      <c r="DR14" s="613"/>
      <c r="DS14" s="613"/>
      <c r="DT14" s="613"/>
      <c r="DU14" s="613"/>
      <c r="DV14" s="613"/>
      <c r="DW14" s="613"/>
      <c r="DX14" s="613"/>
      <c r="DY14" s="613"/>
      <c r="DZ14" s="613"/>
      <c r="EA14" s="613"/>
      <c r="EB14" s="613"/>
      <c r="EC14" s="651"/>
    </row>
    <row r="15" spans="2:143" ht="11.25" customHeight="1" x14ac:dyDescent="0.15">
      <c r="B15" s="609" t="s">
        <v>198</v>
      </c>
      <c r="C15" s="610"/>
      <c r="D15" s="610"/>
      <c r="E15" s="610"/>
      <c r="F15" s="610"/>
      <c r="G15" s="610"/>
      <c r="H15" s="610"/>
      <c r="I15" s="610"/>
      <c r="J15" s="610"/>
      <c r="K15" s="610"/>
      <c r="L15" s="610"/>
      <c r="M15" s="610"/>
      <c r="N15" s="610"/>
      <c r="O15" s="610"/>
      <c r="P15" s="610"/>
      <c r="Q15" s="611"/>
      <c r="R15" s="612">
        <v>33762</v>
      </c>
      <c r="S15" s="613"/>
      <c r="T15" s="613"/>
      <c r="U15" s="613"/>
      <c r="V15" s="613"/>
      <c r="W15" s="613"/>
      <c r="X15" s="613"/>
      <c r="Y15" s="614"/>
      <c r="Z15" s="661">
        <v>0.2</v>
      </c>
      <c r="AA15" s="661"/>
      <c r="AB15" s="661"/>
      <c r="AC15" s="661"/>
      <c r="AD15" s="662">
        <v>33762</v>
      </c>
      <c r="AE15" s="662"/>
      <c r="AF15" s="662"/>
      <c r="AG15" s="662"/>
      <c r="AH15" s="662"/>
      <c r="AI15" s="662"/>
      <c r="AJ15" s="662"/>
      <c r="AK15" s="662"/>
      <c r="AL15" s="615">
        <v>0.4</v>
      </c>
      <c r="AM15" s="616"/>
      <c r="AN15" s="616"/>
      <c r="AO15" s="663"/>
      <c r="AP15" s="609" t="s">
        <v>199</v>
      </c>
      <c r="AQ15" s="610"/>
      <c r="AR15" s="610"/>
      <c r="AS15" s="610"/>
      <c r="AT15" s="610"/>
      <c r="AU15" s="610"/>
      <c r="AV15" s="610"/>
      <c r="AW15" s="610"/>
      <c r="AX15" s="610"/>
      <c r="AY15" s="610"/>
      <c r="AZ15" s="610"/>
      <c r="BA15" s="610"/>
      <c r="BB15" s="610"/>
      <c r="BC15" s="610"/>
      <c r="BD15" s="610"/>
      <c r="BE15" s="610"/>
      <c r="BF15" s="611"/>
      <c r="BG15" s="612">
        <v>342252</v>
      </c>
      <c r="BH15" s="613"/>
      <c r="BI15" s="613"/>
      <c r="BJ15" s="613"/>
      <c r="BK15" s="613"/>
      <c r="BL15" s="613"/>
      <c r="BM15" s="613"/>
      <c r="BN15" s="614"/>
      <c r="BO15" s="661">
        <v>7.5</v>
      </c>
      <c r="BP15" s="661"/>
      <c r="BQ15" s="661"/>
      <c r="BR15" s="661"/>
      <c r="BS15" s="618" t="s">
        <v>78</v>
      </c>
      <c r="BT15" s="613"/>
      <c r="BU15" s="613"/>
      <c r="BV15" s="613"/>
      <c r="BW15" s="613"/>
      <c r="BX15" s="613"/>
      <c r="BY15" s="613"/>
      <c r="BZ15" s="613"/>
      <c r="CA15" s="613"/>
      <c r="CB15" s="651"/>
      <c r="CD15" s="644" t="s">
        <v>200</v>
      </c>
      <c r="CE15" s="645"/>
      <c r="CF15" s="645"/>
      <c r="CG15" s="645"/>
      <c r="CH15" s="645"/>
      <c r="CI15" s="645"/>
      <c r="CJ15" s="645"/>
      <c r="CK15" s="645"/>
      <c r="CL15" s="645"/>
      <c r="CM15" s="645"/>
      <c r="CN15" s="645"/>
      <c r="CO15" s="645"/>
      <c r="CP15" s="645"/>
      <c r="CQ15" s="646"/>
      <c r="CR15" s="612">
        <v>2053758</v>
      </c>
      <c r="CS15" s="613"/>
      <c r="CT15" s="613"/>
      <c r="CU15" s="613"/>
      <c r="CV15" s="613"/>
      <c r="CW15" s="613"/>
      <c r="CX15" s="613"/>
      <c r="CY15" s="614"/>
      <c r="CZ15" s="661">
        <v>12</v>
      </c>
      <c r="DA15" s="661"/>
      <c r="DB15" s="661"/>
      <c r="DC15" s="661"/>
      <c r="DD15" s="618">
        <v>579254</v>
      </c>
      <c r="DE15" s="613"/>
      <c r="DF15" s="613"/>
      <c r="DG15" s="613"/>
      <c r="DH15" s="613"/>
      <c r="DI15" s="613"/>
      <c r="DJ15" s="613"/>
      <c r="DK15" s="613"/>
      <c r="DL15" s="613"/>
      <c r="DM15" s="613"/>
      <c r="DN15" s="613"/>
      <c r="DO15" s="613"/>
      <c r="DP15" s="614"/>
      <c r="DQ15" s="618">
        <v>1440682</v>
      </c>
      <c r="DR15" s="613"/>
      <c r="DS15" s="613"/>
      <c r="DT15" s="613"/>
      <c r="DU15" s="613"/>
      <c r="DV15" s="613"/>
      <c r="DW15" s="613"/>
      <c r="DX15" s="613"/>
      <c r="DY15" s="613"/>
      <c r="DZ15" s="613"/>
      <c r="EA15" s="613"/>
      <c r="EB15" s="613"/>
      <c r="EC15" s="651"/>
    </row>
    <row r="16" spans="2:143" ht="11.25" customHeight="1" x14ac:dyDescent="0.15">
      <c r="B16" s="609" t="s">
        <v>201</v>
      </c>
      <c r="C16" s="610"/>
      <c r="D16" s="610"/>
      <c r="E16" s="610"/>
      <c r="F16" s="610"/>
      <c r="G16" s="610"/>
      <c r="H16" s="610"/>
      <c r="I16" s="610"/>
      <c r="J16" s="610"/>
      <c r="K16" s="610"/>
      <c r="L16" s="610"/>
      <c r="M16" s="610"/>
      <c r="N16" s="610"/>
      <c r="O16" s="610"/>
      <c r="P16" s="610"/>
      <c r="Q16" s="611"/>
      <c r="R16" s="612" t="s">
        <v>78</v>
      </c>
      <c r="S16" s="613"/>
      <c r="T16" s="613"/>
      <c r="U16" s="613"/>
      <c r="V16" s="613"/>
      <c r="W16" s="613"/>
      <c r="X16" s="613"/>
      <c r="Y16" s="614"/>
      <c r="Z16" s="661" t="s">
        <v>78</v>
      </c>
      <c r="AA16" s="661"/>
      <c r="AB16" s="661"/>
      <c r="AC16" s="661"/>
      <c r="AD16" s="662" t="s">
        <v>78</v>
      </c>
      <c r="AE16" s="662"/>
      <c r="AF16" s="662"/>
      <c r="AG16" s="662"/>
      <c r="AH16" s="662"/>
      <c r="AI16" s="662"/>
      <c r="AJ16" s="662"/>
      <c r="AK16" s="662"/>
      <c r="AL16" s="615" t="s">
        <v>78</v>
      </c>
      <c r="AM16" s="616"/>
      <c r="AN16" s="616"/>
      <c r="AO16" s="663"/>
      <c r="AP16" s="609" t="s">
        <v>202</v>
      </c>
      <c r="AQ16" s="610"/>
      <c r="AR16" s="610"/>
      <c r="AS16" s="610"/>
      <c r="AT16" s="610"/>
      <c r="AU16" s="610"/>
      <c r="AV16" s="610"/>
      <c r="AW16" s="610"/>
      <c r="AX16" s="610"/>
      <c r="AY16" s="610"/>
      <c r="AZ16" s="610"/>
      <c r="BA16" s="610"/>
      <c r="BB16" s="610"/>
      <c r="BC16" s="610"/>
      <c r="BD16" s="610"/>
      <c r="BE16" s="610"/>
      <c r="BF16" s="611"/>
      <c r="BG16" s="612" t="s">
        <v>78</v>
      </c>
      <c r="BH16" s="613"/>
      <c r="BI16" s="613"/>
      <c r="BJ16" s="613"/>
      <c r="BK16" s="613"/>
      <c r="BL16" s="613"/>
      <c r="BM16" s="613"/>
      <c r="BN16" s="614"/>
      <c r="BO16" s="661" t="s">
        <v>78</v>
      </c>
      <c r="BP16" s="661"/>
      <c r="BQ16" s="661"/>
      <c r="BR16" s="661"/>
      <c r="BS16" s="618" t="s">
        <v>78</v>
      </c>
      <c r="BT16" s="613"/>
      <c r="BU16" s="613"/>
      <c r="BV16" s="613"/>
      <c r="BW16" s="613"/>
      <c r="BX16" s="613"/>
      <c r="BY16" s="613"/>
      <c r="BZ16" s="613"/>
      <c r="CA16" s="613"/>
      <c r="CB16" s="651"/>
      <c r="CD16" s="644" t="s">
        <v>203</v>
      </c>
      <c r="CE16" s="645"/>
      <c r="CF16" s="645"/>
      <c r="CG16" s="645"/>
      <c r="CH16" s="645"/>
      <c r="CI16" s="645"/>
      <c r="CJ16" s="645"/>
      <c r="CK16" s="645"/>
      <c r="CL16" s="645"/>
      <c r="CM16" s="645"/>
      <c r="CN16" s="645"/>
      <c r="CO16" s="645"/>
      <c r="CP16" s="645"/>
      <c r="CQ16" s="646"/>
      <c r="CR16" s="612" t="s">
        <v>78</v>
      </c>
      <c r="CS16" s="613"/>
      <c r="CT16" s="613"/>
      <c r="CU16" s="613"/>
      <c r="CV16" s="613"/>
      <c r="CW16" s="613"/>
      <c r="CX16" s="613"/>
      <c r="CY16" s="614"/>
      <c r="CZ16" s="661" t="s">
        <v>78</v>
      </c>
      <c r="DA16" s="661"/>
      <c r="DB16" s="661"/>
      <c r="DC16" s="661"/>
      <c r="DD16" s="618" t="s">
        <v>78</v>
      </c>
      <c r="DE16" s="613"/>
      <c r="DF16" s="613"/>
      <c r="DG16" s="613"/>
      <c r="DH16" s="613"/>
      <c r="DI16" s="613"/>
      <c r="DJ16" s="613"/>
      <c r="DK16" s="613"/>
      <c r="DL16" s="613"/>
      <c r="DM16" s="613"/>
      <c r="DN16" s="613"/>
      <c r="DO16" s="613"/>
      <c r="DP16" s="614"/>
      <c r="DQ16" s="618" t="s">
        <v>78</v>
      </c>
      <c r="DR16" s="613"/>
      <c r="DS16" s="613"/>
      <c r="DT16" s="613"/>
      <c r="DU16" s="613"/>
      <c r="DV16" s="613"/>
      <c r="DW16" s="613"/>
      <c r="DX16" s="613"/>
      <c r="DY16" s="613"/>
      <c r="DZ16" s="613"/>
      <c r="EA16" s="613"/>
      <c r="EB16" s="613"/>
      <c r="EC16" s="651"/>
    </row>
    <row r="17" spans="2:133" ht="11.25" customHeight="1" x14ac:dyDescent="0.15">
      <c r="B17" s="609" t="s">
        <v>204</v>
      </c>
      <c r="C17" s="610"/>
      <c r="D17" s="610"/>
      <c r="E17" s="610"/>
      <c r="F17" s="610"/>
      <c r="G17" s="610"/>
      <c r="H17" s="610"/>
      <c r="I17" s="610"/>
      <c r="J17" s="610"/>
      <c r="K17" s="610"/>
      <c r="L17" s="610"/>
      <c r="M17" s="610"/>
      <c r="N17" s="610"/>
      <c r="O17" s="610"/>
      <c r="P17" s="610"/>
      <c r="Q17" s="611"/>
      <c r="R17" s="612">
        <v>14842</v>
      </c>
      <c r="S17" s="613"/>
      <c r="T17" s="613"/>
      <c r="U17" s="613"/>
      <c r="V17" s="613"/>
      <c r="W17" s="613"/>
      <c r="X17" s="613"/>
      <c r="Y17" s="614"/>
      <c r="Z17" s="661">
        <v>0.1</v>
      </c>
      <c r="AA17" s="661"/>
      <c r="AB17" s="661"/>
      <c r="AC17" s="661"/>
      <c r="AD17" s="662">
        <v>14842</v>
      </c>
      <c r="AE17" s="662"/>
      <c r="AF17" s="662"/>
      <c r="AG17" s="662"/>
      <c r="AH17" s="662"/>
      <c r="AI17" s="662"/>
      <c r="AJ17" s="662"/>
      <c r="AK17" s="662"/>
      <c r="AL17" s="615">
        <v>0.2</v>
      </c>
      <c r="AM17" s="616"/>
      <c r="AN17" s="616"/>
      <c r="AO17" s="663"/>
      <c r="AP17" s="609" t="s">
        <v>205</v>
      </c>
      <c r="AQ17" s="610"/>
      <c r="AR17" s="610"/>
      <c r="AS17" s="610"/>
      <c r="AT17" s="610"/>
      <c r="AU17" s="610"/>
      <c r="AV17" s="610"/>
      <c r="AW17" s="610"/>
      <c r="AX17" s="610"/>
      <c r="AY17" s="610"/>
      <c r="AZ17" s="610"/>
      <c r="BA17" s="610"/>
      <c r="BB17" s="610"/>
      <c r="BC17" s="610"/>
      <c r="BD17" s="610"/>
      <c r="BE17" s="610"/>
      <c r="BF17" s="611"/>
      <c r="BG17" s="612" t="s">
        <v>78</v>
      </c>
      <c r="BH17" s="613"/>
      <c r="BI17" s="613"/>
      <c r="BJ17" s="613"/>
      <c r="BK17" s="613"/>
      <c r="BL17" s="613"/>
      <c r="BM17" s="613"/>
      <c r="BN17" s="614"/>
      <c r="BO17" s="661" t="s">
        <v>78</v>
      </c>
      <c r="BP17" s="661"/>
      <c r="BQ17" s="661"/>
      <c r="BR17" s="661"/>
      <c r="BS17" s="618" t="s">
        <v>78</v>
      </c>
      <c r="BT17" s="613"/>
      <c r="BU17" s="613"/>
      <c r="BV17" s="613"/>
      <c r="BW17" s="613"/>
      <c r="BX17" s="613"/>
      <c r="BY17" s="613"/>
      <c r="BZ17" s="613"/>
      <c r="CA17" s="613"/>
      <c r="CB17" s="651"/>
      <c r="CD17" s="644" t="s">
        <v>206</v>
      </c>
      <c r="CE17" s="645"/>
      <c r="CF17" s="645"/>
      <c r="CG17" s="645"/>
      <c r="CH17" s="645"/>
      <c r="CI17" s="645"/>
      <c r="CJ17" s="645"/>
      <c r="CK17" s="645"/>
      <c r="CL17" s="645"/>
      <c r="CM17" s="645"/>
      <c r="CN17" s="645"/>
      <c r="CO17" s="645"/>
      <c r="CP17" s="645"/>
      <c r="CQ17" s="646"/>
      <c r="CR17" s="612">
        <v>1384471</v>
      </c>
      <c r="CS17" s="613"/>
      <c r="CT17" s="613"/>
      <c r="CU17" s="613"/>
      <c r="CV17" s="613"/>
      <c r="CW17" s="613"/>
      <c r="CX17" s="613"/>
      <c r="CY17" s="614"/>
      <c r="CZ17" s="661">
        <v>8.1</v>
      </c>
      <c r="DA17" s="661"/>
      <c r="DB17" s="661"/>
      <c r="DC17" s="661"/>
      <c r="DD17" s="618" t="s">
        <v>78</v>
      </c>
      <c r="DE17" s="613"/>
      <c r="DF17" s="613"/>
      <c r="DG17" s="613"/>
      <c r="DH17" s="613"/>
      <c r="DI17" s="613"/>
      <c r="DJ17" s="613"/>
      <c r="DK17" s="613"/>
      <c r="DL17" s="613"/>
      <c r="DM17" s="613"/>
      <c r="DN17" s="613"/>
      <c r="DO17" s="613"/>
      <c r="DP17" s="614"/>
      <c r="DQ17" s="618">
        <v>1270672</v>
      </c>
      <c r="DR17" s="613"/>
      <c r="DS17" s="613"/>
      <c r="DT17" s="613"/>
      <c r="DU17" s="613"/>
      <c r="DV17" s="613"/>
      <c r="DW17" s="613"/>
      <c r="DX17" s="613"/>
      <c r="DY17" s="613"/>
      <c r="DZ17" s="613"/>
      <c r="EA17" s="613"/>
      <c r="EB17" s="613"/>
      <c r="EC17" s="651"/>
    </row>
    <row r="18" spans="2:133" ht="11.25" customHeight="1" x14ac:dyDescent="0.15">
      <c r="B18" s="609" t="s">
        <v>207</v>
      </c>
      <c r="C18" s="610"/>
      <c r="D18" s="610"/>
      <c r="E18" s="610"/>
      <c r="F18" s="610"/>
      <c r="G18" s="610"/>
      <c r="H18" s="610"/>
      <c r="I18" s="610"/>
      <c r="J18" s="610"/>
      <c r="K18" s="610"/>
      <c r="L18" s="610"/>
      <c r="M18" s="610"/>
      <c r="N18" s="610"/>
      <c r="O18" s="610"/>
      <c r="P18" s="610"/>
      <c r="Q18" s="611"/>
      <c r="R18" s="612">
        <v>4732353</v>
      </c>
      <c r="S18" s="613"/>
      <c r="T18" s="613"/>
      <c r="U18" s="613"/>
      <c r="V18" s="613"/>
      <c r="W18" s="613"/>
      <c r="X18" s="613"/>
      <c r="Y18" s="614"/>
      <c r="Z18" s="661">
        <v>26.6</v>
      </c>
      <c r="AA18" s="661"/>
      <c r="AB18" s="661"/>
      <c r="AC18" s="661"/>
      <c r="AD18" s="662">
        <v>3781929</v>
      </c>
      <c r="AE18" s="662"/>
      <c r="AF18" s="662"/>
      <c r="AG18" s="662"/>
      <c r="AH18" s="662"/>
      <c r="AI18" s="662"/>
      <c r="AJ18" s="662"/>
      <c r="AK18" s="662"/>
      <c r="AL18" s="615">
        <v>41.6</v>
      </c>
      <c r="AM18" s="616"/>
      <c r="AN18" s="616"/>
      <c r="AO18" s="663"/>
      <c r="AP18" s="609" t="s">
        <v>208</v>
      </c>
      <c r="AQ18" s="610"/>
      <c r="AR18" s="610"/>
      <c r="AS18" s="610"/>
      <c r="AT18" s="610"/>
      <c r="AU18" s="610"/>
      <c r="AV18" s="610"/>
      <c r="AW18" s="610"/>
      <c r="AX18" s="610"/>
      <c r="AY18" s="610"/>
      <c r="AZ18" s="610"/>
      <c r="BA18" s="610"/>
      <c r="BB18" s="610"/>
      <c r="BC18" s="610"/>
      <c r="BD18" s="610"/>
      <c r="BE18" s="610"/>
      <c r="BF18" s="611"/>
      <c r="BG18" s="612" t="s">
        <v>78</v>
      </c>
      <c r="BH18" s="613"/>
      <c r="BI18" s="613"/>
      <c r="BJ18" s="613"/>
      <c r="BK18" s="613"/>
      <c r="BL18" s="613"/>
      <c r="BM18" s="613"/>
      <c r="BN18" s="614"/>
      <c r="BO18" s="661" t="s">
        <v>78</v>
      </c>
      <c r="BP18" s="661"/>
      <c r="BQ18" s="661"/>
      <c r="BR18" s="661"/>
      <c r="BS18" s="618" t="s">
        <v>78</v>
      </c>
      <c r="BT18" s="613"/>
      <c r="BU18" s="613"/>
      <c r="BV18" s="613"/>
      <c r="BW18" s="613"/>
      <c r="BX18" s="613"/>
      <c r="BY18" s="613"/>
      <c r="BZ18" s="613"/>
      <c r="CA18" s="613"/>
      <c r="CB18" s="651"/>
      <c r="CD18" s="644" t="s">
        <v>209</v>
      </c>
      <c r="CE18" s="645"/>
      <c r="CF18" s="645"/>
      <c r="CG18" s="645"/>
      <c r="CH18" s="645"/>
      <c r="CI18" s="645"/>
      <c r="CJ18" s="645"/>
      <c r="CK18" s="645"/>
      <c r="CL18" s="645"/>
      <c r="CM18" s="645"/>
      <c r="CN18" s="645"/>
      <c r="CO18" s="645"/>
      <c r="CP18" s="645"/>
      <c r="CQ18" s="646"/>
      <c r="CR18" s="612" t="s">
        <v>78</v>
      </c>
      <c r="CS18" s="613"/>
      <c r="CT18" s="613"/>
      <c r="CU18" s="613"/>
      <c r="CV18" s="613"/>
      <c r="CW18" s="613"/>
      <c r="CX18" s="613"/>
      <c r="CY18" s="614"/>
      <c r="CZ18" s="661" t="s">
        <v>78</v>
      </c>
      <c r="DA18" s="661"/>
      <c r="DB18" s="661"/>
      <c r="DC18" s="661"/>
      <c r="DD18" s="618" t="s">
        <v>78</v>
      </c>
      <c r="DE18" s="613"/>
      <c r="DF18" s="613"/>
      <c r="DG18" s="613"/>
      <c r="DH18" s="613"/>
      <c r="DI18" s="613"/>
      <c r="DJ18" s="613"/>
      <c r="DK18" s="613"/>
      <c r="DL18" s="613"/>
      <c r="DM18" s="613"/>
      <c r="DN18" s="613"/>
      <c r="DO18" s="613"/>
      <c r="DP18" s="614"/>
      <c r="DQ18" s="618" t="s">
        <v>78</v>
      </c>
      <c r="DR18" s="613"/>
      <c r="DS18" s="613"/>
      <c r="DT18" s="613"/>
      <c r="DU18" s="613"/>
      <c r="DV18" s="613"/>
      <c r="DW18" s="613"/>
      <c r="DX18" s="613"/>
      <c r="DY18" s="613"/>
      <c r="DZ18" s="613"/>
      <c r="EA18" s="613"/>
      <c r="EB18" s="613"/>
      <c r="EC18" s="651"/>
    </row>
    <row r="19" spans="2:133" ht="11.25" customHeight="1" x14ac:dyDescent="0.15">
      <c r="B19" s="609" t="s">
        <v>210</v>
      </c>
      <c r="C19" s="610"/>
      <c r="D19" s="610"/>
      <c r="E19" s="610"/>
      <c r="F19" s="610"/>
      <c r="G19" s="610"/>
      <c r="H19" s="610"/>
      <c r="I19" s="610"/>
      <c r="J19" s="610"/>
      <c r="K19" s="610"/>
      <c r="L19" s="610"/>
      <c r="M19" s="610"/>
      <c r="N19" s="610"/>
      <c r="O19" s="610"/>
      <c r="P19" s="610"/>
      <c r="Q19" s="611"/>
      <c r="R19" s="612">
        <v>3781929</v>
      </c>
      <c r="S19" s="613"/>
      <c r="T19" s="613"/>
      <c r="U19" s="613"/>
      <c r="V19" s="613"/>
      <c r="W19" s="613"/>
      <c r="X19" s="613"/>
      <c r="Y19" s="614"/>
      <c r="Z19" s="661">
        <v>21.3</v>
      </c>
      <c r="AA19" s="661"/>
      <c r="AB19" s="661"/>
      <c r="AC19" s="661"/>
      <c r="AD19" s="662">
        <v>3781929</v>
      </c>
      <c r="AE19" s="662"/>
      <c r="AF19" s="662"/>
      <c r="AG19" s="662"/>
      <c r="AH19" s="662"/>
      <c r="AI19" s="662"/>
      <c r="AJ19" s="662"/>
      <c r="AK19" s="662"/>
      <c r="AL19" s="615">
        <v>41.6</v>
      </c>
      <c r="AM19" s="616"/>
      <c r="AN19" s="616"/>
      <c r="AO19" s="663"/>
      <c r="AP19" s="609" t="s">
        <v>211</v>
      </c>
      <c r="AQ19" s="610"/>
      <c r="AR19" s="610"/>
      <c r="AS19" s="610"/>
      <c r="AT19" s="610"/>
      <c r="AU19" s="610"/>
      <c r="AV19" s="610"/>
      <c r="AW19" s="610"/>
      <c r="AX19" s="610"/>
      <c r="AY19" s="610"/>
      <c r="AZ19" s="610"/>
      <c r="BA19" s="610"/>
      <c r="BB19" s="610"/>
      <c r="BC19" s="610"/>
      <c r="BD19" s="610"/>
      <c r="BE19" s="610"/>
      <c r="BF19" s="611"/>
      <c r="BG19" s="612">
        <v>206532</v>
      </c>
      <c r="BH19" s="613"/>
      <c r="BI19" s="613"/>
      <c r="BJ19" s="613"/>
      <c r="BK19" s="613"/>
      <c r="BL19" s="613"/>
      <c r="BM19" s="613"/>
      <c r="BN19" s="614"/>
      <c r="BO19" s="661">
        <v>4.5</v>
      </c>
      <c r="BP19" s="661"/>
      <c r="BQ19" s="661"/>
      <c r="BR19" s="661"/>
      <c r="BS19" s="618" t="s">
        <v>78</v>
      </c>
      <c r="BT19" s="613"/>
      <c r="BU19" s="613"/>
      <c r="BV19" s="613"/>
      <c r="BW19" s="613"/>
      <c r="BX19" s="613"/>
      <c r="BY19" s="613"/>
      <c r="BZ19" s="613"/>
      <c r="CA19" s="613"/>
      <c r="CB19" s="651"/>
      <c r="CD19" s="644" t="s">
        <v>212</v>
      </c>
      <c r="CE19" s="645"/>
      <c r="CF19" s="645"/>
      <c r="CG19" s="645"/>
      <c r="CH19" s="645"/>
      <c r="CI19" s="645"/>
      <c r="CJ19" s="645"/>
      <c r="CK19" s="645"/>
      <c r="CL19" s="645"/>
      <c r="CM19" s="645"/>
      <c r="CN19" s="645"/>
      <c r="CO19" s="645"/>
      <c r="CP19" s="645"/>
      <c r="CQ19" s="646"/>
      <c r="CR19" s="612" t="s">
        <v>78</v>
      </c>
      <c r="CS19" s="613"/>
      <c r="CT19" s="613"/>
      <c r="CU19" s="613"/>
      <c r="CV19" s="613"/>
      <c r="CW19" s="613"/>
      <c r="CX19" s="613"/>
      <c r="CY19" s="614"/>
      <c r="CZ19" s="661" t="s">
        <v>78</v>
      </c>
      <c r="DA19" s="661"/>
      <c r="DB19" s="661"/>
      <c r="DC19" s="661"/>
      <c r="DD19" s="618" t="s">
        <v>78</v>
      </c>
      <c r="DE19" s="613"/>
      <c r="DF19" s="613"/>
      <c r="DG19" s="613"/>
      <c r="DH19" s="613"/>
      <c r="DI19" s="613"/>
      <c r="DJ19" s="613"/>
      <c r="DK19" s="613"/>
      <c r="DL19" s="613"/>
      <c r="DM19" s="613"/>
      <c r="DN19" s="613"/>
      <c r="DO19" s="613"/>
      <c r="DP19" s="614"/>
      <c r="DQ19" s="618" t="s">
        <v>78</v>
      </c>
      <c r="DR19" s="613"/>
      <c r="DS19" s="613"/>
      <c r="DT19" s="613"/>
      <c r="DU19" s="613"/>
      <c r="DV19" s="613"/>
      <c r="DW19" s="613"/>
      <c r="DX19" s="613"/>
      <c r="DY19" s="613"/>
      <c r="DZ19" s="613"/>
      <c r="EA19" s="613"/>
      <c r="EB19" s="613"/>
      <c r="EC19" s="651"/>
    </row>
    <row r="20" spans="2:133" ht="11.25" customHeight="1" x14ac:dyDescent="0.15">
      <c r="B20" s="609" t="s">
        <v>213</v>
      </c>
      <c r="C20" s="610"/>
      <c r="D20" s="610"/>
      <c r="E20" s="610"/>
      <c r="F20" s="610"/>
      <c r="G20" s="610"/>
      <c r="H20" s="610"/>
      <c r="I20" s="610"/>
      <c r="J20" s="610"/>
      <c r="K20" s="610"/>
      <c r="L20" s="610"/>
      <c r="M20" s="610"/>
      <c r="N20" s="610"/>
      <c r="O20" s="610"/>
      <c r="P20" s="610"/>
      <c r="Q20" s="611"/>
      <c r="R20" s="612">
        <v>948002</v>
      </c>
      <c r="S20" s="613"/>
      <c r="T20" s="613"/>
      <c r="U20" s="613"/>
      <c r="V20" s="613"/>
      <c r="W20" s="613"/>
      <c r="X20" s="613"/>
      <c r="Y20" s="614"/>
      <c r="Z20" s="661">
        <v>5.3</v>
      </c>
      <c r="AA20" s="661"/>
      <c r="AB20" s="661"/>
      <c r="AC20" s="661"/>
      <c r="AD20" s="662" t="s">
        <v>78</v>
      </c>
      <c r="AE20" s="662"/>
      <c r="AF20" s="662"/>
      <c r="AG20" s="662"/>
      <c r="AH20" s="662"/>
      <c r="AI20" s="662"/>
      <c r="AJ20" s="662"/>
      <c r="AK20" s="662"/>
      <c r="AL20" s="615" t="s">
        <v>78</v>
      </c>
      <c r="AM20" s="616"/>
      <c r="AN20" s="616"/>
      <c r="AO20" s="663"/>
      <c r="AP20" s="609" t="s">
        <v>214</v>
      </c>
      <c r="AQ20" s="610"/>
      <c r="AR20" s="610"/>
      <c r="AS20" s="610"/>
      <c r="AT20" s="610"/>
      <c r="AU20" s="610"/>
      <c r="AV20" s="610"/>
      <c r="AW20" s="610"/>
      <c r="AX20" s="610"/>
      <c r="AY20" s="610"/>
      <c r="AZ20" s="610"/>
      <c r="BA20" s="610"/>
      <c r="BB20" s="610"/>
      <c r="BC20" s="610"/>
      <c r="BD20" s="610"/>
      <c r="BE20" s="610"/>
      <c r="BF20" s="611"/>
      <c r="BG20" s="612">
        <v>206532</v>
      </c>
      <c r="BH20" s="613"/>
      <c r="BI20" s="613"/>
      <c r="BJ20" s="613"/>
      <c r="BK20" s="613"/>
      <c r="BL20" s="613"/>
      <c r="BM20" s="613"/>
      <c r="BN20" s="614"/>
      <c r="BO20" s="661">
        <v>4.5</v>
      </c>
      <c r="BP20" s="661"/>
      <c r="BQ20" s="661"/>
      <c r="BR20" s="661"/>
      <c r="BS20" s="618" t="s">
        <v>78</v>
      </c>
      <c r="BT20" s="613"/>
      <c r="BU20" s="613"/>
      <c r="BV20" s="613"/>
      <c r="BW20" s="613"/>
      <c r="BX20" s="613"/>
      <c r="BY20" s="613"/>
      <c r="BZ20" s="613"/>
      <c r="CA20" s="613"/>
      <c r="CB20" s="651"/>
      <c r="CD20" s="644" t="s">
        <v>215</v>
      </c>
      <c r="CE20" s="645"/>
      <c r="CF20" s="645"/>
      <c r="CG20" s="645"/>
      <c r="CH20" s="645"/>
      <c r="CI20" s="645"/>
      <c r="CJ20" s="645"/>
      <c r="CK20" s="645"/>
      <c r="CL20" s="645"/>
      <c r="CM20" s="645"/>
      <c r="CN20" s="645"/>
      <c r="CO20" s="645"/>
      <c r="CP20" s="645"/>
      <c r="CQ20" s="646"/>
      <c r="CR20" s="612">
        <v>17098893</v>
      </c>
      <c r="CS20" s="613"/>
      <c r="CT20" s="613"/>
      <c r="CU20" s="613"/>
      <c r="CV20" s="613"/>
      <c r="CW20" s="613"/>
      <c r="CX20" s="613"/>
      <c r="CY20" s="614"/>
      <c r="CZ20" s="661">
        <v>100</v>
      </c>
      <c r="DA20" s="661"/>
      <c r="DB20" s="661"/>
      <c r="DC20" s="661"/>
      <c r="DD20" s="618">
        <v>1587417</v>
      </c>
      <c r="DE20" s="613"/>
      <c r="DF20" s="613"/>
      <c r="DG20" s="613"/>
      <c r="DH20" s="613"/>
      <c r="DI20" s="613"/>
      <c r="DJ20" s="613"/>
      <c r="DK20" s="613"/>
      <c r="DL20" s="613"/>
      <c r="DM20" s="613"/>
      <c r="DN20" s="613"/>
      <c r="DO20" s="613"/>
      <c r="DP20" s="614"/>
      <c r="DQ20" s="618">
        <v>11575619</v>
      </c>
      <c r="DR20" s="613"/>
      <c r="DS20" s="613"/>
      <c r="DT20" s="613"/>
      <c r="DU20" s="613"/>
      <c r="DV20" s="613"/>
      <c r="DW20" s="613"/>
      <c r="DX20" s="613"/>
      <c r="DY20" s="613"/>
      <c r="DZ20" s="613"/>
      <c r="EA20" s="613"/>
      <c r="EB20" s="613"/>
      <c r="EC20" s="651"/>
    </row>
    <row r="21" spans="2:133" ht="11.25" customHeight="1" x14ac:dyDescent="0.15">
      <c r="B21" s="609" t="s">
        <v>216</v>
      </c>
      <c r="C21" s="610"/>
      <c r="D21" s="610"/>
      <c r="E21" s="610"/>
      <c r="F21" s="610"/>
      <c r="G21" s="610"/>
      <c r="H21" s="610"/>
      <c r="I21" s="610"/>
      <c r="J21" s="610"/>
      <c r="K21" s="610"/>
      <c r="L21" s="610"/>
      <c r="M21" s="610"/>
      <c r="N21" s="610"/>
      <c r="O21" s="610"/>
      <c r="P21" s="610"/>
      <c r="Q21" s="611"/>
      <c r="R21" s="612">
        <v>2422</v>
      </c>
      <c r="S21" s="613"/>
      <c r="T21" s="613"/>
      <c r="U21" s="613"/>
      <c r="V21" s="613"/>
      <c r="W21" s="613"/>
      <c r="X21" s="613"/>
      <c r="Y21" s="614"/>
      <c r="Z21" s="661">
        <v>0</v>
      </c>
      <c r="AA21" s="661"/>
      <c r="AB21" s="661"/>
      <c r="AC21" s="661"/>
      <c r="AD21" s="662" t="s">
        <v>78</v>
      </c>
      <c r="AE21" s="662"/>
      <c r="AF21" s="662"/>
      <c r="AG21" s="662"/>
      <c r="AH21" s="662"/>
      <c r="AI21" s="662"/>
      <c r="AJ21" s="662"/>
      <c r="AK21" s="662"/>
      <c r="AL21" s="615" t="s">
        <v>78</v>
      </c>
      <c r="AM21" s="616"/>
      <c r="AN21" s="616"/>
      <c r="AO21" s="663"/>
      <c r="AP21" s="707" t="s">
        <v>217</v>
      </c>
      <c r="AQ21" s="714"/>
      <c r="AR21" s="714"/>
      <c r="AS21" s="714"/>
      <c r="AT21" s="714"/>
      <c r="AU21" s="714"/>
      <c r="AV21" s="714"/>
      <c r="AW21" s="714"/>
      <c r="AX21" s="714"/>
      <c r="AY21" s="714"/>
      <c r="AZ21" s="714"/>
      <c r="BA21" s="714"/>
      <c r="BB21" s="714"/>
      <c r="BC21" s="714"/>
      <c r="BD21" s="714"/>
      <c r="BE21" s="714"/>
      <c r="BF21" s="709"/>
      <c r="BG21" s="612">
        <v>3803</v>
      </c>
      <c r="BH21" s="613"/>
      <c r="BI21" s="613"/>
      <c r="BJ21" s="613"/>
      <c r="BK21" s="613"/>
      <c r="BL21" s="613"/>
      <c r="BM21" s="613"/>
      <c r="BN21" s="614"/>
      <c r="BO21" s="661">
        <v>0.1</v>
      </c>
      <c r="BP21" s="661"/>
      <c r="BQ21" s="661"/>
      <c r="BR21" s="661"/>
      <c r="BS21" s="618" t="s">
        <v>78</v>
      </c>
      <c r="BT21" s="613"/>
      <c r="BU21" s="613"/>
      <c r="BV21" s="613"/>
      <c r="BW21" s="613"/>
      <c r="BX21" s="613"/>
      <c r="BY21" s="613"/>
      <c r="BZ21" s="613"/>
      <c r="CA21" s="613"/>
      <c r="CB21" s="651"/>
      <c r="CD21" s="725"/>
      <c r="CE21" s="641"/>
      <c r="CF21" s="641"/>
      <c r="CG21" s="641"/>
      <c r="CH21" s="641"/>
      <c r="CI21" s="641"/>
      <c r="CJ21" s="641"/>
      <c r="CK21" s="641"/>
      <c r="CL21" s="641"/>
      <c r="CM21" s="641"/>
      <c r="CN21" s="641"/>
      <c r="CO21" s="641"/>
      <c r="CP21" s="641"/>
      <c r="CQ21" s="642"/>
      <c r="CR21" s="726"/>
      <c r="CS21" s="723"/>
      <c r="CT21" s="723"/>
      <c r="CU21" s="723"/>
      <c r="CV21" s="723"/>
      <c r="CW21" s="723"/>
      <c r="CX21" s="723"/>
      <c r="CY21" s="727"/>
      <c r="CZ21" s="728"/>
      <c r="DA21" s="728"/>
      <c r="DB21" s="728"/>
      <c r="DC21" s="728"/>
      <c r="DD21" s="722"/>
      <c r="DE21" s="723"/>
      <c r="DF21" s="723"/>
      <c r="DG21" s="723"/>
      <c r="DH21" s="723"/>
      <c r="DI21" s="723"/>
      <c r="DJ21" s="723"/>
      <c r="DK21" s="723"/>
      <c r="DL21" s="723"/>
      <c r="DM21" s="723"/>
      <c r="DN21" s="723"/>
      <c r="DO21" s="723"/>
      <c r="DP21" s="727"/>
      <c r="DQ21" s="722"/>
      <c r="DR21" s="723"/>
      <c r="DS21" s="723"/>
      <c r="DT21" s="723"/>
      <c r="DU21" s="723"/>
      <c r="DV21" s="723"/>
      <c r="DW21" s="723"/>
      <c r="DX21" s="723"/>
      <c r="DY21" s="723"/>
      <c r="DZ21" s="723"/>
      <c r="EA21" s="723"/>
      <c r="EB21" s="723"/>
      <c r="EC21" s="724"/>
    </row>
    <row r="22" spans="2:133" ht="11.25" customHeight="1" x14ac:dyDescent="0.15">
      <c r="B22" s="609" t="s">
        <v>218</v>
      </c>
      <c r="C22" s="610"/>
      <c r="D22" s="610"/>
      <c r="E22" s="610"/>
      <c r="F22" s="610"/>
      <c r="G22" s="610"/>
      <c r="H22" s="610"/>
      <c r="I22" s="610"/>
      <c r="J22" s="610"/>
      <c r="K22" s="610"/>
      <c r="L22" s="610"/>
      <c r="M22" s="610"/>
      <c r="N22" s="610"/>
      <c r="O22" s="610"/>
      <c r="P22" s="610"/>
      <c r="Q22" s="611"/>
      <c r="R22" s="612">
        <v>10188123</v>
      </c>
      <c r="S22" s="613"/>
      <c r="T22" s="613"/>
      <c r="U22" s="613"/>
      <c r="V22" s="613"/>
      <c r="W22" s="613"/>
      <c r="X22" s="613"/>
      <c r="Y22" s="614"/>
      <c r="Z22" s="661">
        <v>57.3</v>
      </c>
      <c r="AA22" s="661"/>
      <c r="AB22" s="661"/>
      <c r="AC22" s="661"/>
      <c r="AD22" s="662">
        <v>9034970</v>
      </c>
      <c r="AE22" s="662"/>
      <c r="AF22" s="662"/>
      <c r="AG22" s="662"/>
      <c r="AH22" s="662"/>
      <c r="AI22" s="662"/>
      <c r="AJ22" s="662"/>
      <c r="AK22" s="662"/>
      <c r="AL22" s="615">
        <v>99.3</v>
      </c>
      <c r="AM22" s="616"/>
      <c r="AN22" s="616"/>
      <c r="AO22" s="663"/>
      <c r="AP22" s="707" t="s">
        <v>219</v>
      </c>
      <c r="AQ22" s="714"/>
      <c r="AR22" s="714"/>
      <c r="AS22" s="714"/>
      <c r="AT22" s="714"/>
      <c r="AU22" s="714"/>
      <c r="AV22" s="714"/>
      <c r="AW22" s="714"/>
      <c r="AX22" s="714"/>
      <c r="AY22" s="714"/>
      <c r="AZ22" s="714"/>
      <c r="BA22" s="714"/>
      <c r="BB22" s="714"/>
      <c r="BC22" s="714"/>
      <c r="BD22" s="714"/>
      <c r="BE22" s="714"/>
      <c r="BF22" s="709"/>
      <c r="BG22" s="612" t="s">
        <v>78</v>
      </c>
      <c r="BH22" s="613"/>
      <c r="BI22" s="613"/>
      <c r="BJ22" s="613"/>
      <c r="BK22" s="613"/>
      <c r="BL22" s="613"/>
      <c r="BM22" s="613"/>
      <c r="BN22" s="614"/>
      <c r="BO22" s="661" t="s">
        <v>78</v>
      </c>
      <c r="BP22" s="661"/>
      <c r="BQ22" s="661"/>
      <c r="BR22" s="661"/>
      <c r="BS22" s="618" t="s">
        <v>78</v>
      </c>
      <c r="BT22" s="613"/>
      <c r="BU22" s="613"/>
      <c r="BV22" s="613"/>
      <c r="BW22" s="613"/>
      <c r="BX22" s="613"/>
      <c r="BY22" s="613"/>
      <c r="BZ22" s="613"/>
      <c r="CA22" s="613"/>
      <c r="CB22" s="651"/>
      <c r="CD22" s="716" t="s">
        <v>220</v>
      </c>
      <c r="CE22" s="717"/>
      <c r="CF22" s="717"/>
      <c r="CG22" s="717"/>
      <c r="CH22" s="717"/>
      <c r="CI22" s="717"/>
      <c r="CJ22" s="717"/>
      <c r="CK22" s="717"/>
      <c r="CL22" s="717"/>
      <c r="CM22" s="717"/>
      <c r="CN22" s="717"/>
      <c r="CO22" s="717"/>
      <c r="CP22" s="717"/>
      <c r="CQ22" s="717"/>
      <c r="CR22" s="717"/>
      <c r="CS22" s="717"/>
      <c r="CT22" s="717"/>
      <c r="CU22" s="717"/>
      <c r="CV22" s="717"/>
      <c r="CW22" s="717"/>
      <c r="CX22" s="717"/>
      <c r="CY22" s="717"/>
      <c r="CZ22" s="717"/>
      <c r="DA22" s="717"/>
      <c r="DB22" s="717"/>
      <c r="DC22" s="717"/>
      <c r="DD22" s="717"/>
      <c r="DE22" s="717"/>
      <c r="DF22" s="717"/>
      <c r="DG22" s="717"/>
      <c r="DH22" s="717"/>
      <c r="DI22" s="717"/>
      <c r="DJ22" s="717"/>
      <c r="DK22" s="717"/>
      <c r="DL22" s="717"/>
      <c r="DM22" s="717"/>
      <c r="DN22" s="717"/>
      <c r="DO22" s="717"/>
      <c r="DP22" s="717"/>
      <c r="DQ22" s="717"/>
      <c r="DR22" s="717"/>
      <c r="DS22" s="717"/>
      <c r="DT22" s="717"/>
      <c r="DU22" s="717"/>
      <c r="DV22" s="717"/>
      <c r="DW22" s="717"/>
      <c r="DX22" s="717"/>
      <c r="DY22" s="717"/>
      <c r="DZ22" s="717"/>
      <c r="EA22" s="717"/>
      <c r="EB22" s="717"/>
      <c r="EC22" s="718"/>
    </row>
    <row r="23" spans="2:133" ht="11.25" customHeight="1" x14ac:dyDescent="0.15">
      <c r="B23" s="609" t="s">
        <v>221</v>
      </c>
      <c r="C23" s="610"/>
      <c r="D23" s="610"/>
      <c r="E23" s="610"/>
      <c r="F23" s="610"/>
      <c r="G23" s="610"/>
      <c r="H23" s="610"/>
      <c r="I23" s="610"/>
      <c r="J23" s="610"/>
      <c r="K23" s="610"/>
      <c r="L23" s="610"/>
      <c r="M23" s="610"/>
      <c r="N23" s="610"/>
      <c r="O23" s="610"/>
      <c r="P23" s="610"/>
      <c r="Q23" s="611"/>
      <c r="R23" s="612">
        <v>6448</v>
      </c>
      <c r="S23" s="613"/>
      <c r="T23" s="613"/>
      <c r="U23" s="613"/>
      <c r="V23" s="613"/>
      <c r="W23" s="613"/>
      <c r="X23" s="613"/>
      <c r="Y23" s="614"/>
      <c r="Z23" s="661">
        <v>0</v>
      </c>
      <c r="AA23" s="661"/>
      <c r="AB23" s="661"/>
      <c r="AC23" s="661"/>
      <c r="AD23" s="662">
        <v>6448</v>
      </c>
      <c r="AE23" s="662"/>
      <c r="AF23" s="662"/>
      <c r="AG23" s="662"/>
      <c r="AH23" s="662"/>
      <c r="AI23" s="662"/>
      <c r="AJ23" s="662"/>
      <c r="AK23" s="662"/>
      <c r="AL23" s="615">
        <v>0.1</v>
      </c>
      <c r="AM23" s="616"/>
      <c r="AN23" s="616"/>
      <c r="AO23" s="663"/>
      <c r="AP23" s="707" t="s">
        <v>222</v>
      </c>
      <c r="AQ23" s="714"/>
      <c r="AR23" s="714"/>
      <c r="AS23" s="714"/>
      <c r="AT23" s="714"/>
      <c r="AU23" s="714"/>
      <c r="AV23" s="714"/>
      <c r="AW23" s="714"/>
      <c r="AX23" s="714"/>
      <c r="AY23" s="714"/>
      <c r="AZ23" s="714"/>
      <c r="BA23" s="714"/>
      <c r="BB23" s="714"/>
      <c r="BC23" s="714"/>
      <c r="BD23" s="714"/>
      <c r="BE23" s="714"/>
      <c r="BF23" s="709"/>
      <c r="BG23" s="612">
        <v>202729</v>
      </c>
      <c r="BH23" s="613"/>
      <c r="BI23" s="613"/>
      <c r="BJ23" s="613"/>
      <c r="BK23" s="613"/>
      <c r="BL23" s="613"/>
      <c r="BM23" s="613"/>
      <c r="BN23" s="614"/>
      <c r="BO23" s="661">
        <v>4.4000000000000004</v>
      </c>
      <c r="BP23" s="661"/>
      <c r="BQ23" s="661"/>
      <c r="BR23" s="661"/>
      <c r="BS23" s="618" t="s">
        <v>78</v>
      </c>
      <c r="BT23" s="613"/>
      <c r="BU23" s="613"/>
      <c r="BV23" s="613"/>
      <c r="BW23" s="613"/>
      <c r="BX23" s="613"/>
      <c r="BY23" s="613"/>
      <c r="BZ23" s="613"/>
      <c r="CA23" s="613"/>
      <c r="CB23" s="651"/>
      <c r="CD23" s="716" t="s">
        <v>162</v>
      </c>
      <c r="CE23" s="717"/>
      <c r="CF23" s="717"/>
      <c r="CG23" s="717"/>
      <c r="CH23" s="717"/>
      <c r="CI23" s="717"/>
      <c r="CJ23" s="717"/>
      <c r="CK23" s="717"/>
      <c r="CL23" s="717"/>
      <c r="CM23" s="717"/>
      <c r="CN23" s="717"/>
      <c r="CO23" s="717"/>
      <c r="CP23" s="717"/>
      <c r="CQ23" s="718"/>
      <c r="CR23" s="716" t="s">
        <v>223</v>
      </c>
      <c r="CS23" s="717"/>
      <c r="CT23" s="717"/>
      <c r="CU23" s="717"/>
      <c r="CV23" s="717"/>
      <c r="CW23" s="717"/>
      <c r="CX23" s="717"/>
      <c r="CY23" s="718"/>
      <c r="CZ23" s="716" t="s">
        <v>224</v>
      </c>
      <c r="DA23" s="717"/>
      <c r="DB23" s="717"/>
      <c r="DC23" s="718"/>
      <c r="DD23" s="716" t="s">
        <v>225</v>
      </c>
      <c r="DE23" s="717"/>
      <c r="DF23" s="717"/>
      <c r="DG23" s="717"/>
      <c r="DH23" s="717"/>
      <c r="DI23" s="717"/>
      <c r="DJ23" s="717"/>
      <c r="DK23" s="718"/>
      <c r="DL23" s="719" t="s">
        <v>226</v>
      </c>
      <c r="DM23" s="720"/>
      <c r="DN23" s="720"/>
      <c r="DO23" s="720"/>
      <c r="DP23" s="720"/>
      <c r="DQ23" s="720"/>
      <c r="DR23" s="720"/>
      <c r="DS23" s="720"/>
      <c r="DT23" s="720"/>
      <c r="DU23" s="720"/>
      <c r="DV23" s="721"/>
      <c r="DW23" s="716" t="s">
        <v>227</v>
      </c>
      <c r="DX23" s="717"/>
      <c r="DY23" s="717"/>
      <c r="DZ23" s="717"/>
      <c r="EA23" s="717"/>
      <c r="EB23" s="717"/>
      <c r="EC23" s="718"/>
    </row>
    <row r="24" spans="2:133" ht="11.25" customHeight="1" x14ac:dyDescent="0.15">
      <c r="B24" s="609" t="s">
        <v>228</v>
      </c>
      <c r="C24" s="610"/>
      <c r="D24" s="610"/>
      <c r="E24" s="610"/>
      <c r="F24" s="610"/>
      <c r="G24" s="610"/>
      <c r="H24" s="610"/>
      <c r="I24" s="610"/>
      <c r="J24" s="610"/>
      <c r="K24" s="610"/>
      <c r="L24" s="610"/>
      <c r="M24" s="610"/>
      <c r="N24" s="610"/>
      <c r="O24" s="610"/>
      <c r="P24" s="610"/>
      <c r="Q24" s="611"/>
      <c r="R24" s="612">
        <v>143679</v>
      </c>
      <c r="S24" s="613"/>
      <c r="T24" s="613"/>
      <c r="U24" s="613"/>
      <c r="V24" s="613"/>
      <c r="W24" s="613"/>
      <c r="X24" s="613"/>
      <c r="Y24" s="614"/>
      <c r="Z24" s="661">
        <v>0.8</v>
      </c>
      <c r="AA24" s="661"/>
      <c r="AB24" s="661"/>
      <c r="AC24" s="661"/>
      <c r="AD24" s="662" t="s">
        <v>78</v>
      </c>
      <c r="AE24" s="662"/>
      <c r="AF24" s="662"/>
      <c r="AG24" s="662"/>
      <c r="AH24" s="662"/>
      <c r="AI24" s="662"/>
      <c r="AJ24" s="662"/>
      <c r="AK24" s="662"/>
      <c r="AL24" s="615" t="s">
        <v>78</v>
      </c>
      <c r="AM24" s="616"/>
      <c r="AN24" s="616"/>
      <c r="AO24" s="663"/>
      <c r="AP24" s="707" t="s">
        <v>229</v>
      </c>
      <c r="AQ24" s="714"/>
      <c r="AR24" s="714"/>
      <c r="AS24" s="714"/>
      <c r="AT24" s="714"/>
      <c r="AU24" s="714"/>
      <c r="AV24" s="714"/>
      <c r="AW24" s="714"/>
      <c r="AX24" s="714"/>
      <c r="AY24" s="714"/>
      <c r="AZ24" s="714"/>
      <c r="BA24" s="714"/>
      <c r="BB24" s="714"/>
      <c r="BC24" s="714"/>
      <c r="BD24" s="714"/>
      <c r="BE24" s="714"/>
      <c r="BF24" s="709"/>
      <c r="BG24" s="612" t="s">
        <v>78</v>
      </c>
      <c r="BH24" s="613"/>
      <c r="BI24" s="613"/>
      <c r="BJ24" s="613"/>
      <c r="BK24" s="613"/>
      <c r="BL24" s="613"/>
      <c r="BM24" s="613"/>
      <c r="BN24" s="614"/>
      <c r="BO24" s="661" t="s">
        <v>78</v>
      </c>
      <c r="BP24" s="661"/>
      <c r="BQ24" s="661"/>
      <c r="BR24" s="661"/>
      <c r="BS24" s="618" t="s">
        <v>78</v>
      </c>
      <c r="BT24" s="613"/>
      <c r="BU24" s="613"/>
      <c r="BV24" s="613"/>
      <c r="BW24" s="613"/>
      <c r="BX24" s="613"/>
      <c r="BY24" s="613"/>
      <c r="BZ24" s="613"/>
      <c r="CA24" s="613"/>
      <c r="CB24" s="651"/>
      <c r="CD24" s="670" t="s">
        <v>230</v>
      </c>
      <c r="CE24" s="671"/>
      <c r="CF24" s="671"/>
      <c r="CG24" s="671"/>
      <c r="CH24" s="671"/>
      <c r="CI24" s="671"/>
      <c r="CJ24" s="671"/>
      <c r="CK24" s="671"/>
      <c r="CL24" s="671"/>
      <c r="CM24" s="671"/>
      <c r="CN24" s="671"/>
      <c r="CO24" s="671"/>
      <c r="CP24" s="671"/>
      <c r="CQ24" s="672"/>
      <c r="CR24" s="664">
        <v>7122467</v>
      </c>
      <c r="CS24" s="665"/>
      <c r="CT24" s="665"/>
      <c r="CU24" s="665"/>
      <c r="CV24" s="665"/>
      <c r="CW24" s="665"/>
      <c r="CX24" s="665"/>
      <c r="CY24" s="711"/>
      <c r="CZ24" s="712">
        <v>41.7</v>
      </c>
      <c r="DA24" s="681"/>
      <c r="DB24" s="681"/>
      <c r="DC24" s="715"/>
      <c r="DD24" s="710">
        <v>4483793</v>
      </c>
      <c r="DE24" s="665"/>
      <c r="DF24" s="665"/>
      <c r="DG24" s="665"/>
      <c r="DH24" s="665"/>
      <c r="DI24" s="665"/>
      <c r="DJ24" s="665"/>
      <c r="DK24" s="711"/>
      <c r="DL24" s="710">
        <v>4465848</v>
      </c>
      <c r="DM24" s="665"/>
      <c r="DN24" s="665"/>
      <c r="DO24" s="665"/>
      <c r="DP24" s="665"/>
      <c r="DQ24" s="665"/>
      <c r="DR24" s="665"/>
      <c r="DS24" s="665"/>
      <c r="DT24" s="665"/>
      <c r="DU24" s="665"/>
      <c r="DV24" s="711"/>
      <c r="DW24" s="712">
        <v>46.3</v>
      </c>
      <c r="DX24" s="681"/>
      <c r="DY24" s="681"/>
      <c r="DZ24" s="681"/>
      <c r="EA24" s="681"/>
      <c r="EB24" s="681"/>
      <c r="EC24" s="713"/>
    </row>
    <row r="25" spans="2:133" ht="11.25" customHeight="1" x14ac:dyDescent="0.15">
      <c r="B25" s="609" t="s">
        <v>231</v>
      </c>
      <c r="C25" s="610"/>
      <c r="D25" s="610"/>
      <c r="E25" s="610"/>
      <c r="F25" s="610"/>
      <c r="G25" s="610"/>
      <c r="H25" s="610"/>
      <c r="I25" s="610"/>
      <c r="J25" s="610"/>
      <c r="K25" s="610"/>
      <c r="L25" s="610"/>
      <c r="M25" s="610"/>
      <c r="N25" s="610"/>
      <c r="O25" s="610"/>
      <c r="P25" s="610"/>
      <c r="Q25" s="611"/>
      <c r="R25" s="612">
        <v>187856</v>
      </c>
      <c r="S25" s="613"/>
      <c r="T25" s="613"/>
      <c r="U25" s="613"/>
      <c r="V25" s="613"/>
      <c r="W25" s="613"/>
      <c r="X25" s="613"/>
      <c r="Y25" s="614"/>
      <c r="Z25" s="661">
        <v>1.1000000000000001</v>
      </c>
      <c r="AA25" s="661"/>
      <c r="AB25" s="661"/>
      <c r="AC25" s="661"/>
      <c r="AD25" s="662">
        <v>5684</v>
      </c>
      <c r="AE25" s="662"/>
      <c r="AF25" s="662"/>
      <c r="AG25" s="662"/>
      <c r="AH25" s="662"/>
      <c r="AI25" s="662"/>
      <c r="AJ25" s="662"/>
      <c r="AK25" s="662"/>
      <c r="AL25" s="615">
        <v>0.1</v>
      </c>
      <c r="AM25" s="616"/>
      <c r="AN25" s="616"/>
      <c r="AO25" s="663"/>
      <c r="AP25" s="707" t="s">
        <v>232</v>
      </c>
      <c r="AQ25" s="714"/>
      <c r="AR25" s="714"/>
      <c r="AS25" s="714"/>
      <c r="AT25" s="714"/>
      <c r="AU25" s="714"/>
      <c r="AV25" s="714"/>
      <c r="AW25" s="714"/>
      <c r="AX25" s="714"/>
      <c r="AY25" s="714"/>
      <c r="AZ25" s="714"/>
      <c r="BA25" s="714"/>
      <c r="BB25" s="714"/>
      <c r="BC25" s="714"/>
      <c r="BD25" s="714"/>
      <c r="BE25" s="714"/>
      <c r="BF25" s="709"/>
      <c r="BG25" s="612" t="s">
        <v>78</v>
      </c>
      <c r="BH25" s="613"/>
      <c r="BI25" s="613"/>
      <c r="BJ25" s="613"/>
      <c r="BK25" s="613"/>
      <c r="BL25" s="613"/>
      <c r="BM25" s="613"/>
      <c r="BN25" s="614"/>
      <c r="BO25" s="661" t="s">
        <v>78</v>
      </c>
      <c r="BP25" s="661"/>
      <c r="BQ25" s="661"/>
      <c r="BR25" s="661"/>
      <c r="BS25" s="618" t="s">
        <v>78</v>
      </c>
      <c r="BT25" s="613"/>
      <c r="BU25" s="613"/>
      <c r="BV25" s="613"/>
      <c r="BW25" s="613"/>
      <c r="BX25" s="613"/>
      <c r="BY25" s="613"/>
      <c r="BZ25" s="613"/>
      <c r="CA25" s="613"/>
      <c r="CB25" s="651"/>
      <c r="CD25" s="644" t="s">
        <v>233</v>
      </c>
      <c r="CE25" s="645"/>
      <c r="CF25" s="645"/>
      <c r="CG25" s="645"/>
      <c r="CH25" s="645"/>
      <c r="CI25" s="645"/>
      <c r="CJ25" s="645"/>
      <c r="CK25" s="645"/>
      <c r="CL25" s="645"/>
      <c r="CM25" s="645"/>
      <c r="CN25" s="645"/>
      <c r="CO25" s="645"/>
      <c r="CP25" s="645"/>
      <c r="CQ25" s="646"/>
      <c r="CR25" s="612">
        <v>2322990</v>
      </c>
      <c r="CS25" s="625"/>
      <c r="CT25" s="625"/>
      <c r="CU25" s="625"/>
      <c r="CV25" s="625"/>
      <c r="CW25" s="625"/>
      <c r="CX25" s="625"/>
      <c r="CY25" s="626"/>
      <c r="CZ25" s="615">
        <v>13.6</v>
      </c>
      <c r="DA25" s="627"/>
      <c r="DB25" s="627"/>
      <c r="DC25" s="628"/>
      <c r="DD25" s="618">
        <v>2163043</v>
      </c>
      <c r="DE25" s="625"/>
      <c r="DF25" s="625"/>
      <c r="DG25" s="625"/>
      <c r="DH25" s="625"/>
      <c r="DI25" s="625"/>
      <c r="DJ25" s="625"/>
      <c r="DK25" s="626"/>
      <c r="DL25" s="618">
        <v>2147318</v>
      </c>
      <c r="DM25" s="625"/>
      <c r="DN25" s="625"/>
      <c r="DO25" s="625"/>
      <c r="DP25" s="625"/>
      <c r="DQ25" s="625"/>
      <c r="DR25" s="625"/>
      <c r="DS25" s="625"/>
      <c r="DT25" s="625"/>
      <c r="DU25" s="625"/>
      <c r="DV25" s="626"/>
      <c r="DW25" s="615">
        <v>22.3</v>
      </c>
      <c r="DX25" s="627"/>
      <c r="DY25" s="627"/>
      <c r="DZ25" s="627"/>
      <c r="EA25" s="627"/>
      <c r="EB25" s="627"/>
      <c r="EC25" s="635"/>
    </row>
    <row r="26" spans="2:133" ht="11.25" customHeight="1" x14ac:dyDescent="0.15">
      <c r="B26" s="609" t="s">
        <v>234</v>
      </c>
      <c r="C26" s="610"/>
      <c r="D26" s="610"/>
      <c r="E26" s="610"/>
      <c r="F26" s="610"/>
      <c r="G26" s="610"/>
      <c r="H26" s="610"/>
      <c r="I26" s="610"/>
      <c r="J26" s="610"/>
      <c r="K26" s="610"/>
      <c r="L26" s="610"/>
      <c r="M26" s="610"/>
      <c r="N26" s="610"/>
      <c r="O26" s="610"/>
      <c r="P26" s="610"/>
      <c r="Q26" s="611"/>
      <c r="R26" s="612">
        <v>75428</v>
      </c>
      <c r="S26" s="613"/>
      <c r="T26" s="613"/>
      <c r="U26" s="613"/>
      <c r="V26" s="613"/>
      <c r="W26" s="613"/>
      <c r="X26" s="613"/>
      <c r="Y26" s="614"/>
      <c r="Z26" s="661">
        <v>0.4</v>
      </c>
      <c r="AA26" s="661"/>
      <c r="AB26" s="661"/>
      <c r="AC26" s="661"/>
      <c r="AD26" s="662" t="s">
        <v>78</v>
      </c>
      <c r="AE26" s="662"/>
      <c r="AF26" s="662"/>
      <c r="AG26" s="662"/>
      <c r="AH26" s="662"/>
      <c r="AI26" s="662"/>
      <c r="AJ26" s="662"/>
      <c r="AK26" s="662"/>
      <c r="AL26" s="615" t="s">
        <v>78</v>
      </c>
      <c r="AM26" s="616"/>
      <c r="AN26" s="616"/>
      <c r="AO26" s="663"/>
      <c r="AP26" s="707" t="s">
        <v>235</v>
      </c>
      <c r="AQ26" s="708"/>
      <c r="AR26" s="708"/>
      <c r="AS26" s="708"/>
      <c r="AT26" s="708"/>
      <c r="AU26" s="708"/>
      <c r="AV26" s="708"/>
      <c r="AW26" s="708"/>
      <c r="AX26" s="708"/>
      <c r="AY26" s="708"/>
      <c r="AZ26" s="708"/>
      <c r="BA26" s="708"/>
      <c r="BB26" s="708"/>
      <c r="BC26" s="708"/>
      <c r="BD26" s="708"/>
      <c r="BE26" s="708"/>
      <c r="BF26" s="709"/>
      <c r="BG26" s="612" t="s">
        <v>78</v>
      </c>
      <c r="BH26" s="613"/>
      <c r="BI26" s="613"/>
      <c r="BJ26" s="613"/>
      <c r="BK26" s="613"/>
      <c r="BL26" s="613"/>
      <c r="BM26" s="613"/>
      <c r="BN26" s="614"/>
      <c r="BO26" s="661" t="s">
        <v>78</v>
      </c>
      <c r="BP26" s="661"/>
      <c r="BQ26" s="661"/>
      <c r="BR26" s="661"/>
      <c r="BS26" s="618" t="s">
        <v>78</v>
      </c>
      <c r="BT26" s="613"/>
      <c r="BU26" s="613"/>
      <c r="BV26" s="613"/>
      <c r="BW26" s="613"/>
      <c r="BX26" s="613"/>
      <c r="BY26" s="613"/>
      <c r="BZ26" s="613"/>
      <c r="CA26" s="613"/>
      <c r="CB26" s="651"/>
      <c r="CD26" s="644" t="s">
        <v>236</v>
      </c>
      <c r="CE26" s="645"/>
      <c r="CF26" s="645"/>
      <c r="CG26" s="645"/>
      <c r="CH26" s="645"/>
      <c r="CI26" s="645"/>
      <c r="CJ26" s="645"/>
      <c r="CK26" s="645"/>
      <c r="CL26" s="645"/>
      <c r="CM26" s="645"/>
      <c r="CN26" s="645"/>
      <c r="CO26" s="645"/>
      <c r="CP26" s="645"/>
      <c r="CQ26" s="646"/>
      <c r="CR26" s="612">
        <v>1403161</v>
      </c>
      <c r="CS26" s="613"/>
      <c r="CT26" s="613"/>
      <c r="CU26" s="613"/>
      <c r="CV26" s="613"/>
      <c r="CW26" s="613"/>
      <c r="CX26" s="613"/>
      <c r="CY26" s="614"/>
      <c r="CZ26" s="615">
        <v>8.1999999999999993</v>
      </c>
      <c r="DA26" s="627"/>
      <c r="DB26" s="627"/>
      <c r="DC26" s="628"/>
      <c r="DD26" s="618">
        <v>1266291</v>
      </c>
      <c r="DE26" s="613"/>
      <c r="DF26" s="613"/>
      <c r="DG26" s="613"/>
      <c r="DH26" s="613"/>
      <c r="DI26" s="613"/>
      <c r="DJ26" s="613"/>
      <c r="DK26" s="614"/>
      <c r="DL26" s="618" t="s">
        <v>78</v>
      </c>
      <c r="DM26" s="613"/>
      <c r="DN26" s="613"/>
      <c r="DO26" s="613"/>
      <c r="DP26" s="613"/>
      <c r="DQ26" s="613"/>
      <c r="DR26" s="613"/>
      <c r="DS26" s="613"/>
      <c r="DT26" s="613"/>
      <c r="DU26" s="613"/>
      <c r="DV26" s="614"/>
      <c r="DW26" s="615" t="s">
        <v>78</v>
      </c>
      <c r="DX26" s="627"/>
      <c r="DY26" s="627"/>
      <c r="DZ26" s="627"/>
      <c r="EA26" s="627"/>
      <c r="EB26" s="627"/>
      <c r="EC26" s="635"/>
    </row>
    <row r="27" spans="2:133" ht="11.25" customHeight="1" x14ac:dyDescent="0.15">
      <c r="B27" s="609" t="s">
        <v>237</v>
      </c>
      <c r="C27" s="610"/>
      <c r="D27" s="610"/>
      <c r="E27" s="610"/>
      <c r="F27" s="610"/>
      <c r="G27" s="610"/>
      <c r="H27" s="610"/>
      <c r="I27" s="610"/>
      <c r="J27" s="610"/>
      <c r="K27" s="610"/>
      <c r="L27" s="610"/>
      <c r="M27" s="610"/>
      <c r="N27" s="610"/>
      <c r="O27" s="610"/>
      <c r="P27" s="610"/>
      <c r="Q27" s="611"/>
      <c r="R27" s="612">
        <v>2305652</v>
      </c>
      <c r="S27" s="613"/>
      <c r="T27" s="613"/>
      <c r="U27" s="613"/>
      <c r="V27" s="613"/>
      <c r="W27" s="613"/>
      <c r="X27" s="613"/>
      <c r="Y27" s="614"/>
      <c r="Z27" s="661">
        <v>13</v>
      </c>
      <c r="AA27" s="661"/>
      <c r="AB27" s="661"/>
      <c r="AC27" s="661"/>
      <c r="AD27" s="662" t="s">
        <v>78</v>
      </c>
      <c r="AE27" s="662"/>
      <c r="AF27" s="662"/>
      <c r="AG27" s="662"/>
      <c r="AH27" s="662"/>
      <c r="AI27" s="662"/>
      <c r="AJ27" s="662"/>
      <c r="AK27" s="662"/>
      <c r="AL27" s="615" t="s">
        <v>78</v>
      </c>
      <c r="AM27" s="616"/>
      <c r="AN27" s="616"/>
      <c r="AO27" s="663"/>
      <c r="AP27" s="609" t="s">
        <v>238</v>
      </c>
      <c r="AQ27" s="610"/>
      <c r="AR27" s="610"/>
      <c r="AS27" s="610"/>
      <c r="AT27" s="610"/>
      <c r="AU27" s="610"/>
      <c r="AV27" s="610"/>
      <c r="AW27" s="610"/>
      <c r="AX27" s="610"/>
      <c r="AY27" s="610"/>
      <c r="AZ27" s="610"/>
      <c r="BA27" s="610"/>
      <c r="BB27" s="610"/>
      <c r="BC27" s="610"/>
      <c r="BD27" s="610"/>
      <c r="BE27" s="610"/>
      <c r="BF27" s="611"/>
      <c r="BG27" s="612">
        <v>4559773</v>
      </c>
      <c r="BH27" s="613"/>
      <c r="BI27" s="613"/>
      <c r="BJ27" s="613"/>
      <c r="BK27" s="613"/>
      <c r="BL27" s="613"/>
      <c r="BM27" s="613"/>
      <c r="BN27" s="614"/>
      <c r="BO27" s="661">
        <v>100</v>
      </c>
      <c r="BP27" s="661"/>
      <c r="BQ27" s="661"/>
      <c r="BR27" s="661"/>
      <c r="BS27" s="618">
        <v>48729</v>
      </c>
      <c r="BT27" s="613"/>
      <c r="BU27" s="613"/>
      <c r="BV27" s="613"/>
      <c r="BW27" s="613"/>
      <c r="BX27" s="613"/>
      <c r="BY27" s="613"/>
      <c r="BZ27" s="613"/>
      <c r="CA27" s="613"/>
      <c r="CB27" s="651"/>
      <c r="CD27" s="644" t="s">
        <v>239</v>
      </c>
      <c r="CE27" s="645"/>
      <c r="CF27" s="645"/>
      <c r="CG27" s="645"/>
      <c r="CH27" s="645"/>
      <c r="CI27" s="645"/>
      <c r="CJ27" s="645"/>
      <c r="CK27" s="645"/>
      <c r="CL27" s="645"/>
      <c r="CM27" s="645"/>
      <c r="CN27" s="645"/>
      <c r="CO27" s="645"/>
      <c r="CP27" s="645"/>
      <c r="CQ27" s="646"/>
      <c r="CR27" s="612">
        <v>3415006</v>
      </c>
      <c r="CS27" s="625"/>
      <c r="CT27" s="625"/>
      <c r="CU27" s="625"/>
      <c r="CV27" s="625"/>
      <c r="CW27" s="625"/>
      <c r="CX27" s="625"/>
      <c r="CY27" s="626"/>
      <c r="CZ27" s="615">
        <v>20</v>
      </c>
      <c r="DA27" s="627"/>
      <c r="DB27" s="627"/>
      <c r="DC27" s="628"/>
      <c r="DD27" s="618">
        <v>1050078</v>
      </c>
      <c r="DE27" s="625"/>
      <c r="DF27" s="625"/>
      <c r="DG27" s="625"/>
      <c r="DH27" s="625"/>
      <c r="DI27" s="625"/>
      <c r="DJ27" s="625"/>
      <c r="DK27" s="626"/>
      <c r="DL27" s="618">
        <v>1047858</v>
      </c>
      <c r="DM27" s="625"/>
      <c r="DN27" s="625"/>
      <c r="DO27" s="625"/>
      <c r="DP27" s="625"/>
      <c r="DQ27" s="625"/>
      <c r="DR27" s="625"/>
      <c r="DS27" s="625"/>
      <c r="DT27" s="625"/>
      <c r="DU27" s="625"/>
      <c r="DV27" s="626"/>
      <c r="DW27" s="615">
        <v>10.9</v>
      </c>
      <c r="DX27" s="627"/>
      <c r="DY27" s="627"/>
      <c r="DZ27" s="627"/>
      <c r="EA27" s="627"/>
      <c r="EB27" s="627"/>
      <c r="EC27" s="635"/>
    </row>
    <row r="28" spans="2:133" ht="11.25" customHeight="1" x14ac:dyDescent="0.15">
      <c r="B28" s="704" t="s">
        <v>240</v>
      </c>
      <c r="C28" s="705"/>
      <c r="D28" s="705"/>
      <c r="E28" s="705"/>
      <c r="F28" s="705"/>
      <c r="G28" s="705"/>
      <c r="H28" s="705"/>
      <c r="I28" s="705"/>
      <c r="J28" s="705"/>
      <c r="K28" s="705"/>
      <c r="L28" s="705"/>
      <c r="M28" s="705"/>
      <c r="N28" s="705"/>
      <c r="O28" s="705"/>
      <c r="P28" s="705"/>
      <c r="Q28" s="706"/>
      <c r="R28" s="612" t="s">
        <v>78</v>
      </c>
      <c r="S28" s="613"/>
      <c r="T28" s="613"/>
      <c r="U28" s="613"/>
      <c r="V28" s="613"/>
      <c r="W28" s="613"/>
      <c r="X28" s="613"/>
      <c r="Y28" s="614"/>
      <c r="Z28" s="661" t="s">
        <v>78</v>
      </c>
      <c r="AA28" s="661"/>
      <c r="AB28" s="661"/>
      <c r="AC28" s="661"/>
      <c r="AD28" s="662" t="s">
        <v>78</v>
      </c>
      <c r="AE28" s="662"/>
      <c r="AF28" s="662"/>
      <c r="AG28" s="662"/>
      <c r="AH28" s="662"/>
      <c r="AI28" s="662"/>
      <c r="AJ28" s="662"/>
      <c r="AK28" s="662"/>
      <c r="AL28" s="615" t="s">
        <v>78</v>
      </c>
      <c r="AM28" s="616"/>
      <c r="AN28" s="616"/>
      <c r="AO28" s="663"/>
      <c r="AP28" s="593"/>
      <c r="AQ28" s="594"/>
      <c r="AR28" s="594"/>
      <c r="AS28" s="594"/>
      <c r="AT28" s="594"/>
      <c r="AU28" s="594"/>
      <c r="AV28" s="594"/>
      <c r="AW28" s="594"/>
      <c r="AX28" s="594"/>
      <c r="AY28" s="594"/>
      <c r="AZ28" s="594"/>
      <c r="BA28" s="594"/>
      <c r="BB28" s="594"/>
      <c r="BC28" s="594"/>
      <c r="BD28" s="594"/>
      <c r="BE28" s="594"/>
      <c r="BF28" s="595"/>
      <c r="BG28" s="612"/>
      <c r="BH28" s="613"/>
      <c r="BI28" s="613"/>
      <c r="BJ28" s="613"/>
      <c r="BK28" s="613"/>
      <c r="BL28" s="613"/>
      <c r="BM28" s="613"/>
      <c r="BN28" s="614"/>
      <c r="BO28" s="661"/>
      <c r="BP28" s="661"/>
      <c r="BQ28" s="661"/>
      <c r="BR28" s="661"/>
      <c r="BS28" s="662"/>
      <c r="BT28" s="662"/>
      <c r="BU28" s="662"/>
      <c r="BV28" s="662"/>
      <c r="BW28" s="662"/>
      <c r="BX28" s="662"/>
      <c r="BY28" s="662"/>
      <c r="BZ28" s="662"/>
      <c r="CA28" s="662"/>
      <c r="CB28" s="703"/>
      <c r="CD28" s="644" t="s">
        <v>241</v>
      </c>
      <c r="CE28" s="645"/>
      <c r="CF28" s="645"/>
      <c r="CG28" s="645"/>
      <c r="CH28" s="645"/>
      <c r="CI28" s="645"/>
      <c r="CJ28" s="645"/>
      <c r="CK28" s="645"/>
      <c r="CL28" s="645"/>
      <c r="CM28" s="645"/>
      <c r="CN28" s="645"/>
      <c r="CO28" s="645"/>
      <c r="CP28" s="645"/>
      <c r="CQ28" s="646"/>
      <c r="CR28" s="612">
        <v>1384471</v>
      </c>
      <c r="CS28" s="613"/>
      <c r="CT28" s="613"/>
      <c r="CU28" s="613"/>
      <c r="CV28" s="613"/>
      <c r="CW28" s="613"/>
      <c r="CX28" s="613"/>
      <c r="CY28" s="614"/>
      <c r="CZ28" s="615">
        <v>8.1</v>
      </c>
      <c r="DA28" s="627"/>
      <c r="DB28" s="627"/>
      <c r="DC28" s="628"/>
      <c r="DD28" s="618">
        <v>1270672</v>
      </c>
      <c r="DE28" s="613"/>
      <c r="DF28" s="613"/>
      <c r="DG28" s="613"/>
      <c r="DH28" s="613"/>
      <c r="DI28" s="613"/>
      <c r="DJ28" s="613"/>
      <c r="DK28" s="614"/>
      <c r="DL28" s="618">
        <v>1270672</v>
      </c>
      <c r="DM28" s="613"/>
      <c r="DN28" s="613"/>
      <c r="DO28" s="613"/>
      <c r="DP28" s="613"/>
      <c r="DQ28" s="613"/>
      <c r="DR28" s="613"/>
      <c r="DS28" s="613"/>
      <c r="DT28" s="613"/>
      <c r="DU28" s="613"/>
      <c r="DV28" s="614"/>
      <c r="DW28" s="615">
        <v>13.2</v>
      </c>
      <c r="DX28" s="627"/>
      <c r="DY28" s="627"/>
      <c r="DZ28" s="627"/>
      <c r="EA28" s="627"/>
      <c r="EB28" s="627"/>
      <c r="EC28" s="635"/>
    </row>
    <row r="29" spans="2:133" ht="11.25" customHeight="1" x14ac:dyDescent="0.15">
      <c r="B29" s="609" t="s">
        <v>242</v>
      </c>
      <c r="C29" s="610"/>
      <c r="D29" s="610"/>
      <c r="E29" s="610"/>
      <c r="F29" s="610"/>
      <c r="G29" s="610"/>
      <c r="H29" s="610"/>
      <c r="I29" s="610"/>
      <c r="J29" s="610"/>
      <c r="K29" s="610"/>
      <c r="L29" s="610"/>
      <c r="M29" s="610"/>
      <c r="N29" s="610"/>
      <c r="O29" s="610"/>
      <c r="P29" s="610"/>
      <c r="Q29" s="611"/>
      <c r="R29" s="612">
        <v>1540784</v>
      </c>
      <c r="S29" s="613"/>
      <c r="T29" s="613"/>
      <c r="U29" s="613"/>
      <c r="V29" s="613"/>
      <c r="W29" s="613"/>
      <c r="X29" s="613"/>
      <c r="Y29" s="614"/>
      <c r="Z29" s="661">
        <v>8.6999999999999993</v>
      </c>
      <c r="AA29" s="661"/>
      <c r="AB29" s="661"/>
      <c r="AC29" s="661"/>
      <c r="AD29" s="662" t="s">
        <v>78</v>
      </c>
      <c r="AE29" s="662"/>
      <c r="AF29" s="662"/>
      <c r="AG29" s="662"/>
      <c r="AH29" s="662"/>
      <c r="AI29" s="662"/>
      <c r="AJ29" s="662"/>
      <c r="AK29" s="662"/>
      <c r="AL29" s="615" t="s">
        <v>78</v>
      </c>
      <c r="AM29" s="616"/>
      <c r="AN29" s="616"/>
      <c r="AO29" s="663"/>
      <c r="AP29" s="673" t="s">
        <v>162</v>
      </c>
      <c r="AQ29" s="674"/>
      <c r="AR29" s="674"/>
      <c r="AS29" s="674"/>
      <c r="AT29" s="674"/>
      <c r="AU29" s="674"/>
      <c r="AV29" s="674"/>
      <c r="AW29" s="674"/>
      <c r="AX29" s="674"/>
      <c r="AY29" s="674"/>
      <c r="AZ29" s="674"/>
      <c r="BA29" s="674"/>
      <c r="BB29" s="674"/>
      <c r="BC29" s="674"/>
      <c r="BD29" s="674"/>
      <c r="BE29" s="674"/>
      <c r="BF29" s="675"/>
      <c r="BG29" s="673" t="s">
        <v>243</v>
      </c>
      <c r="BH29" s="695"/>
      <c r="BI29" s="695"/>
      <c r="BJ29" s="695"/>
      <c r="BK29" s="695"/>
      <c r="BL29" s="695"/>
      <c r="BM29" s="695"/>
      <c r="BN29" s="695"/>
      <c r="BO29" s="695"/>
      <c r="BP29" s="695"/>
      <c r="BQ29" s="696"/>
      <c r="BR29" s="673" t="s">
        <v>244</v>
      </c>
      <c r="BS29" s="695"/>
      <c r="BT29" s="695"/>
      <c r="BU29" s="695"/>
      <c r="BV29" s="695"/>
      <c r="BW29" s="695"/>
      <c r="BX29" s="695"/>
      <c r="BY29" s="695"/>
      <c r="BZ29" s="695"/>
      <c r="CA29" s="695"/>
      <c r="CB29" s="696"/>
      <c r="CD29" s="697" t="s">
        <v>245</v>
      </c>
      <c r="CE29" s="698"/>
      <c r="CF29" s="644" t="s">
        <v>246</v>
      </c>
      <c r="CG29" s="645"/>
      <c r="CH29" s="645"/>
      <c r="CI29" s="645"/>
      <c r="CJ29" s="645"/>
      <c r="CK29" s="645"/>
      <c r="CL29" s="645"/>
      <c r="CM29" s="645"/>
      <c r="CN29" s="645"/>
      <c r="CO29" s="645"/>
      <c r="CP29" s="645"/>
      <c r="CQ29" s="646"/>
      <c r="CR29" s="612">
        <v>1384465</v>
      </c>
      <c r="CS29" s="625"/>
      <c r="CT29" s="625"/>
      <c r="CU29" s="625"/>
      <c r="CV29" s="625"/>
      <c r="CW29" s="625"/>
      <c r="CX29" s="625"/>
      <c r="CY29" s="626"/>
      <c r="CZ29" s="615">
        <v>8.1</v>
      </c>
      <c r="DA29" s="627"/>
      <c r="DB29" s="627"/>
      <c r="DC29" s="628"/>
      <c r="DD29" s="618">
        <v>1270666</v>
      </c>
      <c r="DE29" s="625"/>
      <c r="DF29" s="625"/>
      <c r="DG29" s="625"/>
      <c r="DH29" s="625"/>
      <c r="DI29" s="625"/>
      <c r="DJ29" s="625"/>
      <c r="DK29" s="626"/>
      <c r="DL29" s="618">
        <v>1270666</v>
      </c>
      <c r="DM29" s="625"/>
      <c r="DN29" s="625"/>
      <c r="DO29" s="625"/>
      <c r="DP29" s="625"/>
      <c r="DQ29" s="625"/>
      <c r="DR29" s="625"/>
      <c r="DS29" s="625"/>
      <c r="DT29" s="625"/>
      <c r="DU29" s="625"/>
      <c r="DV29" s="626"/>
      <c r="DW29" s="615">
        <v>13.2</v>
      </c>
      <c r="DX29" s="627"/>
      <c r="DY29" s="627"/>
      <c r="DZ29" s="627"/>
      <c r="EA29" s="627"/>
      <c r="EB29" s="627"/>
      <c r="EC29" s="635"/>
    </row>
    <row r="30" spans="2:133" ht="11.25" customHeight="1" x14ac:dyDescent="0.15">
      <c r="B30" s="609" t="s">
        <v>247</v>
      </c>
      <c r="C30" s="610"/>
      <c r="D30" s="610"/>
      <c r="E30" s="610"/>
      <c r="F30" s="610"/>
      <c r="G30" s="610"/>
      <c r="H30" s="610"/>
      <c r="I30" s="610"/>
      <c r="J30" s="610"/>
      <c r="K30" s="610"/>
      <c r="L30" s="610"/>
      <c r="M30" s="610"/>
      <c r="N30" s="610"/>
      <c r="O30" s="610"/>
      <c r="P30" s="610"/>
      <c r="Q30" s="611"/>
      <c r="R30" s="612">
        <v>98866</v>
      </c>
      <c r="S30" s="613"/>
      <c r="T30" s="613"/>
      <c r="U30" s="613"/>
      <c r="V30" s="613"/>
      <c r="W30" s="613"/>
      <c r="X30" s="613"/>
      <c r="Y30" s="614"/>
      <c r="Z30" s="661">
        <v>0.6</v>
      </c>
      <c r="AA30" s="661"/>
      <c r="AB30" s="661"/>
      <c r="AC30" s="661"/>
      <c r="AD30" s="662">
        <v>6489</v>
      </c>
      <c r="AE30" s="662"/>
      <c r="AF30" s="662"/>
      <c r="AG30" s="662"/>
      <c r="AH30" s="662"/>
      <c r="AI30" s="662"/>
      <c r="AJ30" s="662"/>
      <c r="AK30" s="662"/>
      <c r="AL30" s="615">
        <v>0.1</v>
      </c>
      <c r="AM30" s="616"/>
      <c r="AN30" s="616"/>
      <c r="AO30" s="663"/>
      <c r="AP30" s="683" t="s">
        <v>248</v>
      </c>
      <c r="AQ30" s="684"/>
      <c r="AR30" s="684"/>
      <c r="AS30" s="684"/>
      <c r="AT30" s="689" t="s">
        <v>249</v>
      </c>
      <c r="AU30" s="86"/>
      <c r="AV30" s="86"/>
      <c r="AW30" s="86"/>
      <c r="AX30" s="692" t="s">
        <v>127</v>
      </c>
      <c r="AY30" s="693"/>
      <c r="AZ30" s="693"/>
      <c r="BA30" s="693"/>
      <c r="BB30" s="693"/>
      <c r="BC30" s="693"/>
      <c r="BD30" s="693"/>
      <c r="BE30" s="693"/>
      <c r="BF30" s="694"/>
      <c r="BG30" s="679">
        <v>98.6</v>
      </c>
      <c r="BH30" s="680"/>
      <c r="BI30" s="680"/>
      <c r="BJ30" s="680"/>
      <c r="BK30" s="680"/>
      <c r="BL30" s="680"/>
      <c r="BM30" s="681">
        <v>95.2</v>
      </c>
      <c r="BN30" s="680"/>
      <c r="BO30" s="680"/>
      <c r="BP30" s="680"/>
      <c r="BQ30" s="682"/>
      <c r="BR30" s="679">
        <v>98.8</v>
      </c>
      <c r="BS30" s="680"/>
      <c r="BT30" s="680"/>
      <c r="BU30" s="680"/>
      <c r="BV30" s="680"/>
      <c r="BW30" s="680"/>
      <c r="BX30" s="681">
        <v>95.1</v>
      </c>
      <c r="BY30" s="680"/>
      <c r="BZ30" s="680"/>
      <c r="CA30" s="680"/>
      <c r="CB30" s="682"/>
      <c r="CD30" s="699"/>
      <c r="CE30" s="700"/>
      <c r="CF30" s="644" t="s">
        <v>250</v>
      </c>
      <c r="CG30" s="645"/>
      <c r="CH30" s="645"/>
      <c r="CI30" s="645"/>
      <c r="CJ30" s="645"/>
      <c r="CK30" s="645"/>
      <c r="CL30" s="645"/>
      <c r="CM30" s="645"/>
      <c r="CN30" s="645"/>
      <c r="CO30" s="645"/>
      <c r="CP30" s="645"/>
      <c r="CQ30" s="646"/>
      <c r="CR30" s="612">
        <v>1240401</v>
      </c>
      <c r="CS30" s="613"/>
      <c r="CT30" s="613"/>
      <c r="CU30" s="613"/>
      <c r="CV30" s="613"/>
      <c r="CW30" s="613"/>
      <c r="CX30" s="613"/>
      <c r="CY30" s="614"/>
      <c r="CZ30" s="615">
        <v>7.3</v>
      </c>
      <c r="DA30" s="627"/>
      <c r="DB30" s="627"/>
      <c r="DC30" s="628"/>
      <c r="DD30" s="618">
        <v>1127284</v>
      </c>
      <c r="DE30" s="613"/>
      <c r="DF30" s="613"/>
      <c r="DG30" s="613"/>
      <c r="DH30" s="613"/>
      <c r="DI30" s="613"/>
      <c r="DJ30" s="613"/>
      <c r="DK30" s="614"/>
      <c r="DL30" s="618">
        <v>1127284</v>
      </c>
      <c r="DM30" s="613"/>
      <c r="DN30" s="613"/>
      <c r="DO30" s="613"/>
      <c r="DP30" s="613"/>
      <c r="DQ30" s="613"/>
      <c r="DR30" s="613"/>
      <c r="DS30" s="613"/>
      <c r="DT30" s="613"/>
      <c r="DU30" s="613"/>
      <c r="DV30" s="614"/>
      <c r="DW30" s="615">
        <v>11.7</v>
      </c>
      <c r="DX30" s="627"/>
      <c r="DY30" s="627"/>
      <c r="DZ30" s="627"/>
      <c r="EA30" s="627"/>
      <c r="EB30" s="627"/>
      <c r="EC30" s="635"/>
    </row>
    <row r="31" spans="2:133" ht="11.25" customHeight="1" x14ac:dyDescent="0.15">
      <c r="B31" s="609" t="s">
        <v>251</v>
      </c>
      <c r="C31" s="610"/>
      <c r="D31" s="610"/>
      <c r="E31" s="610"/>
      <c r="F31" s="610"/>
      <c r="G31" s="610"/>
      <c r="H31" s="610"/>
      <c r="I31" s="610"/>
      <c r="J31" s="610"/>
      <c r="K31" s="610"/>
      <c r="L31" s="610"/>
      <c r="M31" s="610"/>
      <c r="N31" s="610"/>
      <c r="O31" s="610"/>
      <c r="P31" s="610"/>
      <c r="Q31" s="611"/>
      <c r="R31" s="612">
        <v>741723</v>
      </c>
      <c r="S31" s="613"/>
      <c r="T31" s="613"/>
      <c r="U31" s="613"/>
      <c r="V31" s="613"/>
      <c r="W31" s="613"/>
      <c r="X31" s="613"/>
      <c r="Y31" s="614"/>
      <c r="Z31" s="661">
        <v>4.2</v>
      </c>
      <c r="AA31" s="661"/>
      <c r="AB31" s="661"/>
      <c r="AC31" s="661"/>
      <c r="AD31" s="662" t="s">
        <v>78</v>
      </c>
      <c r="AE31" s="662"/>
      <c r="AF31" s="662"/>
      <c r="AG31" s="662"/>
      <c r="AH31" s="662"/>
      <c r="AI31" s="662"/>
      <c r="AJ31" s="662"/>
      <c r="AK31" s="662"/>
      <c r="AL31" s="615" t="s">
        <v>78</v>
      </c>
      <c r="AM31" s="616"/>
      <c r="AN31" s="616"/>
      <c r="AO31" s="663"/>
      <c r="AP31" s="685"/>
      <c r="AQ31" s="686"/>
      <c r="AR31" s="686"/>
      <c r="AS31" s="686"/>
      <c r="AT31" s="690"/>
      <c r="AU31" s="85" t="s">
        <v>252</v>
      </c>
      <c r="AV31" s="85"/>
      <c r="AW31" s="85"/>
      <c r="AX31" s="609" t="s">
        <v>253</v>
      </c>
      <c r="AY31" s="610"/>
      <c r="AZ31" s="610"/>
      <c r="BA31" s="610"/>
      <c r="BB31" s="610"/>
      <c r="BC31" s="610"/>
      <c r="BD31" s="610"/>
      <c r="BE31" s="610"/>
      <c r="BF31" s="611"/>
      <c r="BG31" s="677">
        <v>98.7</v>
      </c>
      <c r="BH31" s="625"/>
      <c r="BI31" s="625"/>
      <c r="BJ31" s="625"/>
      <c r="BK31" s="625"/>
      <c r="BL31" s="625"/>
      <c r="BM31" s="616">
        <v>95.6</v>
      </c>
      <c r="BN31" s="678"/>
      <c r="BO31" s="678"/>
      <c r="BP31" s="678"/>
      <c r="BQ31" s="650"/>
      <c r="BR31" s="677">
        <v>98.8</v>
      </c>
      <c r="BS31" s="625"/>
      <c r="BT31" s="625"/>
      <c r="BU31" s="625"/>
      <c r="BV31" s="625"/>
      <c r="BW31" s="625"/>
      <c r="BX31" s="616">
        <v>95.5</v>
      </c>
      <c r="BY31" s="678"/>
      <c r="BZ31" s="678"/>
      <c r="CA31" s="678"/>
      <c r="CB31" s="650"/>
      <c r="CD31" s="699"/>
      <c r="CE31" s="700"/>
      <c r="CF31" s="644" t="s">
        <v>254</v>
      </c>
      <c r="CG31" s="645"/>
      <c r="CH31" s="645"/>
      <c r="CI31" s="645"/>
      <c r="CJ31" s="645"/>
      <c r="CK31" s="645"/>
      <c r="CL31" s="645"/>
      <c r="CM31" s="645"/>
      <c r="CN31" s="645"/>
      <c r="CO31" s="645"/>
      <c r="CP31" s="645"/>
      <c r="CQ31" s="646"/>
      <c r="CR31" s="612">
        <v>144064</v>
      </c>
      <c r="CS31" s="625"/>
      <c r="CT31" s="625"/>
      <c r="CU31" s="625"/>
      <c r="CV31" s="625"/>
      <c r="CW31" s="625"/>
      <c r="CX31" s="625"/>
      <c r="CY31" s="626"/>
      <c r="CZ31" s="615">
        <v>0.8</v>
      </c>
      <c r="DA31" s="627"/>
      <c r="DB31" s="627"/>
      <c r="DC31" s="628"/>
      <c r="DD31" s="618">
        <v>143382</v>
      </c>
      <c r="DE31" s="625"/>
      <c r="DF31" s="625"/>
      <c r="DG31" s="625"/>
      <c r="DH31" s="625"/>
      <c r="DI31" s="625"/>
      <c r="DJ31" s="625"/>
      <c r="DK31" s="626"/>
      <c r="DL31" s="618">
        <v>143382</v>
      </c>
      <c r="DM31" s="625"/>
      <c r="DN31" s="625"/>
      <c r="DO31" s="625"/>
      <c r="DP31" s="625"/>
      <c r="DQ31" s="625"/>
      <c r="DR31" s="625"/>
      <c r="DS31" s="625"/>
      <c r="DT31" s="625"/>
      <c r="DU31" s="625"/>
      <c r="DV31" s="626"/>
      <c r="DW31" s="615">
        <v>1.5</v>
      </c>
      <c r="DX31" s="627"/>
      <c r="DY31" s="627"/>
      <c r="DZ31" s="627"/>
      <c r="EA31" s="627"/>
      <c r="EB31" s="627"/>
      <c r="EC31" s="635"/>
    </row>
    <row r="32" spans="2:133" ht="11.25" customHeight="1" x14ac:dyDescent="0.15">
      <c r="B32" s="609" t="s">
        <v>255</v>
      </c>
      <c r="C32" s="610"/>
      <c r="D32" s="610"/>
      <c r="E32" s="610"/>
      <c r="F32" s="610"/>
      <c r="G32" s="610"/>
      <c r="H32" s="610"/>
      <c r="I32" s="610"/>
      <c r="J32" s="610"/>
      <c r="K32" s="610"/>
      <c r="L32" s="610"/>
      <c r="M32" s="610"/>
      <c r="N32" s="610"/>
      <c r="O32" s="610"/>
      <c r="P32" s="610"/>
      <c r="Q32" s="611"/>
      <c r="R32" s="612">
        <v>319406</v>
      </c>
      <c r="S32" s="613"/>
      <c r="T32" s="613"/>
      <c r="U32" s="613"/>
      <c r="V32" s="613"/>
      <c r="W32" s="613"/>
      <c r="X32" s="613"/>
      <c r="Y32" s="614"/>
      <c r="Z32" s="661">
        <v>1.8</v>
      </c>
      <c r="AA32" s="661"/>
      <c r="AB32" s="661"/>
      <c r="AC32" s="661"/>
      <c r="AD32" s="662" t="s">
        <v>78</v>
      </c>
      <c r="AE32" s="662"/>
      <c r="AF32" s="662"/>
      <c r="AG32" s="662"/>
      <c r="AH32" s="662"/>
      <c r="AI32" s="662"/>
      <c r="AJ32" s="662"/>
      <c r="AK32" s="662"/>
      <c r="AL32" s="615" t="s">
        <v>78</v>
      </c>
      <c r="AM32" s="616"/>
      <c r="AN32" s="616"/>
      <c r="AO32" s="663"/>
      <c r="AP32" s="687"/>
      <c r="AQ32" s="688"/>
      <c r="AR32" s="688"/>
      <c r="AS32" s="688"/>
      <c r="AT32" s="691"/>
      <c r="AU32" s="87"/>
      <c r="AV32" s="87"/>
      <c r="AW32" s="87"/>
      <c r="AX32" s="593" t="s">
        <v>256</v>
      </c>
      <c r="AY32" s="594"/>
      <c r="AZ32" s="594"/>
      <c r="BA32" s="594"/>
      <c r="BB32" s="594"/>
      <c r="BC32" s="594"/>
      <c r="BD32" s="594"/>
      <c r="BE32" s="594"/>
      <c r="BF32" s="595"/>
      <c r="BG32" s="676">
        <v>98.4</v>
      </c>
      <c r="BH32" s="597"/>
      <c r="BI32" s="597"/>
      <c r="BJ32" s="597"/>
      <c r="BK32" s="597"/>
      <c r="BL32" s="597"/>
      <c r="BM32" s="659">
        <v>94.5</v>
      </c>
      <c r="BN32" s="597"/>
      <c r="BO32" s="597"/>
      <c r="BP32" s="597"/>
      <c r="BQ32" s="640"/>
      <c r="BR32" s="676">
        <v>98.6</v>
      </c>
      <c r="BS32" s="597"/>
      <c r="BT32" s="597"/>
      <c r="BU32" s="597"/>
      <c r="BV32" s="597"/>
      <c r="BW32" s="597"/>
      <c r="BX32" s="659">
        <v>94.2</v>
      </c>
      <c r="BY32" s="597"/>
      <c r="BZ32" s="597"/>
      <c r="CA32" s="597"/>
      <c r="CB32" s="640"/>
      <c r="CD32" s="701"/>
      <c r="CE32" s="702"/>
      <c r="CF32" s="644" t="s">
        <v>257</v>
      </c>
      <c r="CG32" s="645"/>
      <c r="CH32" s="645"/>
      <c r="CI32" s="645"/>
      <c r="CJ32" s="645"/>
      <c r="CK32" s="645"/>
      <c r="CL32" s="645"/>
      <c r="CM32" s="645"/>
      <c r="CN32" s="645"/>
      <c r="CO32" s="645"/>
      <c r="CP32" s="645"/>
      <c r="CQ32" s="646"/>
      <c r="CR32" s="612">
        <v>6</v>
      </c>
      <c r="CS32" s="613"/>
      <c r="CT32" s="613"/>
      <c r="CU32" s="613"/>
      <c r="CV32" s="613"/>
      <c r="CW32" s="613"/>
      <c r="CX32" s="613"/>
      <c r="CY32" s="614"/>
      <c r="CZ32" s="615">
        <v>0</v>
      </c>
      <c r="DA32" s="627"/>
      <c r="DB32" s="627"/>
      <c r="DC32" s="628"/>
      <c r="DD32" s="618">
        <v>6</v>
      </c>
      <c r="DE32" s="613"/>
      <c r="DF32" s="613"/>
      <c r="DG32" s="613"/>
      <c r="DH32" s="613"/>
      <c r="DI32" s="613"/>
      <c r="DJ32" s="613"/>
      <c r="DK32" s="614"/>
      <c r="DL32" s="618">
        <v>6</v>
      </c>
      <c r="DM32" s="613"/>
      <c r="DN32" s="613"/>
      <c r="DO32" s="613"/>
      <c r="DP32" s="613"/>
      <c r="DQ32" s="613"/>
      <c r="DR32" s="613"/>
      <c r="DS32" s="613"/>
      <c r="DT32" s="613"/>
      <c r="DU32" s="613"/>
      <c r="DV32" s="614"/>
      <c r="DW32" s="615">
        <v>0</v>
      </c>
      <c r="DX32" s="627"/>
      <c r="DY32" s="627"/>
      <c r="DZ32" s="627"/>
      <c r="EA32" s="627"/>
      <c r="EB32" s="627"/>
      <c r="EC32" s="635"/>
    </row>
    <row r="33" spans="2:133" ht="11.25" customHeight="1" x14ac:dyDescent="0.15">
      <c r="B33" s="609" t="s">
        <v>258</v>
      </c>
      <c r="C33" s="610"/>
      <c r="D33" s="610"/>
      <c r="E33" s="610"/>
      <c r="F33" s="610"/>
      <c r="G33" s="610"/>
      <c r="H33" s="610"/>
      <c r="I33" s="610"/>
      <c r="J33" s="610"/>
      <c r="K33" s="610"/>
      <c r="L33" s="610"/>
      <c r="M33" s="610"/>
      <c r="N33" s="610"/>
      <c r="O33" s="610"/>
      <c r="P33" s="610"/>
      <c r="Q33" s="611"/>
      <c r="R33" s="612">
        <v>465925</v>
      </c>
      <c r="S33" s="613"/>
      <c r="T33" s="613"/>
      <c r="U33" s="613"/>
      <c r="V33" s="613"/>
      <c r="W33" s="613"/>
      <c r="X33" s="613"/>
      <c r="Y33" s="614"/>
      <c r="Z33" s="661">
        <v>2.6</v>
      </c>
      <c r="AA33" s="661"/>
      <c r="AB33" s="661"/>
      <c r="AC33" s="661"/>
      <c r="AD33" s="662" t="s">
        <v>78</v>
      </c>
      <c r="AE33" s="662"/>
      <c r="AF33" s="662"/>
      <c r="AG33" s="662"/>
      <c r="AH33" s="662"/>
      <c r="AI33" s="662"/>
      <c r="AJ33" s="662"/>
      <c r="AK33" s="662"/>
      <c r="AL33" s="615" t="s">
        <v>78</v>
      </c>
      <c r="AM33" s="616"/>
      <c r="AN33" s="616"/>
      <c r="AO33" s="663"/>
      <c r="AP33" s="88"/>
      <c r="AQ33" s="89"/>
      <c r="AR33" s="85"/>
      <c r="AS33" s="86"/>
      <c r="AT33" s="86"/>
      <c r="AU33" s="86"/>
      <c r="AV33" s="86"/>
      <c r="AW33" s="86"/>
      <c r="AX33" s="86"/>
      <c r="AY33" s="86"/>
      <c r="AZ33" s="86"/>
      <c r="BA33" s="86"/>
      <c r="BB33" s="86"/>
      <c r="BC33" s="86"/>
      <c r="BD33" s="86"/>
      <c r="BE33" s="86"/>
      <c r="BF33" s="86"/>
      <c r="BG33" s="89"/>
      <c r="BH33" s="89"/>
      <c r="BI33" s="89"/>
      <c r="BJ33" s="89"/>
      <c r="BK33" s="89"/>
      <c r="BL33" s="89"/>
      <c r="BM33" s="89"/>
      <c r="BN33" s="89"/>
      <c r="BO33" s="89"/>
      <c r="BP33" s="89"/>
      <c r="BQ33" s="89"/>
      <c r="BR33" s="89"/>
      <c r="BS33" s="89"/>
      <c r="BT33" s="89"/>
      <c r="BU33" s="89"/>
      <c r="BV33" s="89"/>
      <c r="BW33" s="89"/>
      <c r="BX33" s="89"/>
      <c r="BY33" s="89"/>
      <c r="BZ33" s="89"/>
      <c r="CA33" s="89"/>
      <c r="CB33" s="89"/>
      <c r="CD33" s="644" t="s">
        <v>259</v>
      </c>
      <c r="CE33" s="645"/>
      <c r="CF33" s="645"/>
      <c r="CG33" s="645"/>
      <c r="CH33" s="645"/>
      <c r="CI33" s="645"/>
      <c r="CJ33" s="645"/>
      <c r="CK33" s="645"/>
      <c r="CL33" s="645"/>
      <c r="CM33" s="645"/>
      <c r="CN33" s="645"/>
      <c r="CO33" s="645"/>
      <c r="CP33" s="645"/>
      <c r="CQ33" s="646"/>
      <c r="CR33" s="612">
        <v>8389009</v>
      </c>
      <c r="CS33" s="625"/>
      <c r="CT33" s="625"/>
      <c r="CU33" s="625"/>
      <c r="CV33" s="625"/>
      <c r="CW33" s="625"/>
      <c r="CX33" s="625"/>
      <c r="CY33" s="626"/>
      <c r="CZ33" s="615">
        <v>49.1</v>
      </c>
      <c r="DA33" s="627"/>
      <c r="DB33" s="627"/>
      <c r="DC33" s="628"/>
      <c r="DD33" s="618">
        <v>6555577</v>
      </c>
      <c r="DE33" s="625"/>
      <c r="DF33" s="625"/>
      <c r="DG33" s="625"/>
      <c r="DH33" s="625"/>
      <c r="DI33" s="625"/>
      <c r="DJ33" s="625"/>
      <c r="DK33" s="626"/>
      <c r="DL33" s="618">
        <v>4433720</v>
      </c>
      <c r="DM33" s="625"/>
      <c r="DN33" s="625"/>
      <c r="DO33" s="625"/>
      <c r="DP33" s="625"/>
      <c r="DQ33" s="625"/>
      <c r="DR33" s="625"/>
      <c r="DS33" s="625"/>
      <c r="DT33" s="625"/>
      <c r="DU33" s="625"/>
      <c r="DV33" s="626"/>
      <c r="DW33" s="615">
        <v>46</v>
      </c>
      <c r="DX33" s="627"/>
      <c r="DY33" s="627"/>
      <c r="DZ33" s="627"/>
      <c r="EA33" s="627"/>
      <c r="EB33" s="627"/>
      <c r="EC33" s="635"/>
    </row>
    <row r="34" spans="2:133" ht="11.25" customHeight="1" x14ac:dyDescent="0.15">
      <c r="B34" s="609" t="s">
        <v>260</v>
      </c>
      <c r="C34" s="610"/>
      <c r="D34" s="610"/>
      <c r="E34" s="610"/>
      <c r="F34" s="610"/>
      <c r="G34" s="610"/>
      <c r="H34" s="610"/>
      <c r="I34" s="610"/>
      <c r="J34" s="610"/>
      <c r="K34" s="610"/>
      <c r="L34" s="610"/>
      <c r="M34" s="610"/>
      <c r="N34" s="610"/>
      <c r="O34" s="610"/>
      <c r="P34" s="610"/>
      <c r="Q34" s="611"/>
      <c r="R34" s="612">
        <v>661854</v>
      </c>
      <c r="S34" s="613"/>
      <c r="T34" s="613"/>
      <c r="U34" s="613"/>
      <c r="V34" s="613"/>
      <c r="W34" s="613"/>
      <c r="X34" s="613"/>
      <c r="Y34" s="614"/>
      <c r="Z34" s="661">
        <v>3.7</v>
      </c>
      <c r="AA34" s="661"/>
      <c r="AB34" s="661"/>
      <c r="AC34" s="661"/>
      <c r="AD34" s="662">
        <v>43582</v>
      </c>
      <c r="AE34" s="662"/>
      <c r="AF34" s="662"/>
      <c r="AG34" s="662"/>
      <c r="AH34" s="662"/>
      <c r="AI34" s="662"/>
      <c r="AJ34" s="662"/>
      <c r="AK34" s="662"/>
      <c r="AL34" s="615">
        <v>0.5</v>
      </c>
      <c r="AM34" s="616"/>
      <c r="AN34" s="616"/>
      <c r="AO34" s="663"/>
      <c r="AP34" s="90"/>
      <c r="AQ34" s="673" t="s">
        <v>261</v>
      </c>
      <c r="AR34" s="674"/>
      <c r="AS34" s="674"/>
      <c r="AT34" s="674"/>
      <c r="AU34" s="674"/>
      <c r="AV34" s="674"/>
      <c r="AW34" s="674"/>
      <c r="AX34" s="674"/>
      <c r="AY34" s="674"/>
      <c r="AZ34" s="674"/>
      <c r="BA34" s="674"/>
      <c r="BB34" s="674"/>
      <c r="BC34" s="674"/>
      <c r="BD34" s="674"/>
      <c r="BE34" s="674"/>
      <c r="BF34" s="675"/>
      <c r="BG34" s="673" t="s">
        <v>262</v>
      </c>
      <c r="BH34" s="674"/>
      <c r="BI34" s="674"/>
      <c r="BJ34" s="674"/>
      <c r="BK34" s="674"/>
      <c r="BL34" s="674"/>
      <c r="BM34" s="674"/>
      <c r="BN34" s="674"/>
      <c r="BO34" s="674"/>
      <c r="BP34" s="674"/>
      <c r="BQ34" s="674"/>
      <c r="BR34" s="674"/>
      <c r="BS34" s="674"/>
      <c r="BT34" s="674"/>
      <c r="BU34" s="674"/>
      <c r="BV34" s="674"/>
      <c r="BW34" s="674"/>
      <c r="BX34" s="674"/>
      <c r="BY34" s="674"/>
      <c r="BZ34" s="674"/>
      <c r="CA34" s="674"/>
      <c r="CB34" s="675"/>
      <c r="CD34" s="644" t="s">
        <v>263</v>
      </c>
      <c r="CE34" s="645"/>
      <c r="CF34" s="645"/>
      <c r="CG34" s="645"/>
      <c r="CH34" s="645"/>
      <c r="CI34" s="645"/>
      <c r="CJ34" s="645"/>
      <c r="CK34" s="645"/>
      <c r="CL34" s="645"/>
      <c r="CM34" s="645"/>
      <c r="CN34" s="645"/>
      <c r="CO34" s="645"/>
      <c r="CP34" s="645"/>
      <c r="CQ34" s="646"/>
      <c r="CR34" s="612">
        <v>2267331</v>
      </c>
      <c r="CS34" s="613"/>
      <c r="CT34" s="613"/>
      <c r="CU34" s="613"/>
      <c r="CV34" s="613"/>
      <c r="CW34" s="613"/>
      <c r="CX34" s="613"/>
      <c r="CY34" s="614"/>
      <c r="CZ34" s="615">
        <v>13.3</v>
      </c>
      <c r="DA34" s="627"/>
      <c r="DB34" s="627"/>
      <c r="DC34" s="628"/>
      <c r="DD34" s="618">
        <v>1942391</v>
      </c>
      <c r="DE34" s="613"/>
      <c r="DF34" s="613"/>
      <c r="DG34" s="613"/>
      <c r="DH34" s="613"/>
      <c r="DI34" s="613"/>
      <c r="DJ34" s="613"/>
      <c r="DK34" s="614"/>
      <c r="DL34" s="618">
        <v>1190629</v>
      </c>
      <c r="DM34" s="613"/>
      <c r="DN34" s="613"/>
      <c r="DO34" s="613"/>
      <c r="DP34" s="613"/>
      <c r="DQ34" s="613"/>
      <c r="DR34" s="613"/>
      <c r="DS34" s="613"/>
      <c r="DT34" s="613"/>
      <c r="DU34" s="613"/>
      <c r="DV34" s="614"/>
      <c r="DW34" s="615">
        <v>12.4</v>
      </c>
      <c r="DX34" s="627"/>
      <c r="DY34" s="627"/>
      <c r="DZ34" s="627"/>
      <c r="EA34" s="627"/>
      <c r="EB34" s="627"/>
      <c r="EC34" s="635"/>
    </row>
    <row r="35" spans="2:133" ht="11.25" customHeight="1" x14ac:dyDescent="0.15">
      <c r="B35" s="609" t="s">
        <v>264</v>
      </c>
      <c r="C35" s="610"/>
      <c r="D35" s="610"/>
      <c r="E35" s="610"/>
      <c r="F35" s="610"/>
      <c r="G35" s="610"/>
      <c r="H35" s="610"/>
      <c r="I35" s="610"/>
      <c r="J35" s="610"/>
      <c r="K35" s="610"/>
      <c r="L35" s="610"/>
      <c r="M35" s="610"/>
      <c r="N35" s="610"/>
      <c r="O35" s="610"/>
      <c r="P35" s="610"/>
      <c r="Q35" s="611"/>
      <c r="R35" s="612">
        <v>1054020</v>
      </c>
      <c r="S35" s="613"/>
      <c r="T35" s="613"/>
      <c r="U35" s="613"/>
      <c r="V35" s="613"/>
      <c r="W35" s="613"/>
      <c r="X35" s="613"/>
      <c r="Y35" s="614"/>
      <c r="Z35" s="661">
        <v>5.9</v>
      </c>
      <c r="AA35" s="661"/>
      <c r="AB35" s="661"/>
      <c r="AC35" s="661"/>
      <c r="AD35" s="662" t="s">
        <v>78</v>
      </c>
      <c r="AE35" s="662"/>
      <c r="AF35" s="662"/>
      <c r="AG35" s="662"/>
      <c r="AH35" s="662"/>
      <c r="AI35" s="662"/>
      <c r="AJ35" s="662"/>
      <c r="AK35" s="662"/>
      <c r="AL35" s="615" t="s">
        <v>78</v>
      </c>
      <c r="AM35" s="616"/>
      <c r="AN35" s="616"/>
      <c r="AO35" s="663"/>
      <c r="AP35" s="90"/>
      <c r="AQ35" s="667" t="s">
        <v>265</v>
      </c>
      <c r="AR35" s="668"/>
      <c r="AS35" s="668"/>
      <c r="AT35" s="668"/>
      <c r="AU35" s="668"/>
      <c r="AV35" s="668"/>
      <c r="AW35" s="668"/>
      <c r="AX35" s="668"/>
      <c r="AY35" s="669"/>
      <c r="AZ35" s="664">
        <v>1860414</v>
      </c>
      <c r="BA35" s="665"/>
      <c r="BB35" s="665"/>
      <c r="BC35" s="665"/>
      <c r="BD35" s="665"/>
      <c r="BE35" s="665"/>
      <c r="BF35" s="666"/>
      <c r="BG35" s="670" t="s">
        <v>266</v>
      </c>
      <c r="BH35" s="671"/>
      <c r="BI35" s="671"/>
      <c r="BJ35" s="671"/>
      <c r="BK35" s="671"/>
      <c r="BL35" s="671"/>
      <c r="BM35" s="671"/>
      <c r="BN35" s="671"/>
      <c r="BO35" s="671"/>
      <c r="BP35" s="671"/>
      <c r="BQ35" s="671"/>
      <c r="BR35" s="671"/>
      <c r="BS35" s="671"/>
      <c r="BT35" s="671"/>
      <c r="BU35" s="672"/>
      <c r="BV35" s="664">
        <v>588395</v>
      </c>
      <c r="BW35" s="665"/>
      <c r="BX35" s="665"/>
      <c r="BY35" s="665"/>
      <c r="BZ35" s="665"/>
      <c r="CA35" s="665"/>
      <c r="CB35" s="666"/>
      <c r="CD35" s="644" t="s">
        <v>267</v>
      </c>
      <c r="CE35" s="645"/>
      <c r="CF35" s="645"/>
      <c r="CG35" s="645"/>
      <c r="CH35" s="645"/>
      <c r="CI35" s="645"/>
      <c r="CJ35" s="645"/>
      <c r="CK35" s="645"/>
      <c r="CL35" s="645"/>
      <c r="CM35" s="645"/>
      <c r="CN35" s="645"/>
      <c r="CO35" s="645"/>
      <c r="CP35" s="645"/>
      <c r="CQ35" s="646"/>
      <c r="CR35" s="612">
        <v>1089964</v>
      </c>
      <c r="CS35" s="625"/>
      <c r="CT35" s="625"/>
      <c r="CU35" s="625"/>
      <c r="CV35" s="625"/>
      <c r="CW35" s="625"/>
      <c r="CX35" s="625"/>
      <c r="CY35" s="626"/>
      <c r="CZ35" s="615">
        <v>6.4</v>
      </c>
      <c r="DA35" s="627"/>
      <c r="DB35" s="627"/>
      <c r="DC35" s="628"/>
      <c r="DD35" s="618">
        <v>844961</v>
      </c>
      <c r="DE35" s="625"/>
      <c r="DF35" s="625"/>
      <c r="DG35" s="625"/>
      <c r="DH35" s="625"/>
      <c r="DI35" s="625"/>
      <c r="DJ35" s="625"/>
      <c r="DK35" s="626"/>
      <c r="DL35" s="618">
        <v>291515</v>
      </c>
      <c r="DM35" s="625"/>
      <c r="DN35" s="625"/>
      <c r="DO35" s="625"/>
      <c r="DP35" s="625"/>
      <c r="DQ35" s="625"/>
      <c r="DR35" s="625"/>
      <c r="DS35" s="625"/>
      <c r="DT35" s="625"/>
      <c r="DU35" s="625"/>
      <c r="DV35" s="626"/>
      <c r="DW35" s="615">
        <v>3</v>
      </c>
      <c r="DX35" s="627"/>
      <c r="DY35" s="627"/>
      <c r="DZ35" s="627"/>
      <c r="EA35" s="627"/>
      <c r="EB35" s="627"/>
      <c r="EC35" s="635"/>
    </row>
    <row r="36" spans="2:133" ht="11.25" customHeight="1" x14ac:dyDescent="0.15">
      <c r="B36" s="609" t="s">
        <v>268</v>
      </c>
      <c r="C36" s="610"/>
      <c r="D36" s="610"/>
      <c r="E36" s="610"/>
      <c r="F36" s="610"/>
      <c r="G36" s="610"/>
      <c r="H36" s="610"/>
      <c r="I36" s="610"/>
      <c r="J36" s="610"/>
      <c r="K36" s="610"/>
      <c r="L36" s="610"/>
      <c r="M36" s="610"/>
      <c r="N36" s="610"/>
      <c r="O36" s="610"/>
      <c r="P36" s="610"/>
      <c r="Q36" s="611"/>
      <c r="R36" s="612" t="s">
        <v>78</v>
      </c>
      <c r="S36" s="613"/>
      <c r="T36" s="613"/>
      <c r="U36" s="613"/>
      <c r="V36" s="613"/>
      <c r="W36" s="613"/>
      <c r="X36" s="613"/>
      <c r="Y36" s="614"/>
      <c r="Z36" s="661" t="s">
        <v>78</v>
      </c>
      <c r="AA36" s="661"/>
      <c r="AB36" s="661"/>
      <c r="AC36" s="661"/>
      <c r="AD36" s="662" t="s">
        <v>78</v>
      </c>
      <c r="AE36" s="662"/>
      <c r="AF36" s="662"/>
      <c r="AG36" s="662"/>
      <c r="AH36" s="662"/>
      <c r="AI36" s="662"/>
      <c r="AJ36" s="662"/>
      <c r="AK36" s="662"/>
      <c r="AL36" s="615" t="s">
        <v>78</v>
      </c>
      <c r="AM36" s="616"/>
      <c r="AN36" s="616"/>
      <c r="AO36" s="663"/>
      <c r="AQ36" s="647" t="s">
        <v>269</v>
      </c>
      <c r="AR36" s="648"/>
      <c r="AS36" s="648"/>
      <c r="AT36" s="648"/>
      <c r="AU36" s="648"/>
      <c r="AV36" s="648"/>
      <c r="AW36" s="648"/>
      <c r="AX36" s="648"/>
      <c r="AY36" s="649"/>
      <c r="AZ36" s="612">
        <v>468365</v>
      </c>
      <c r="BA36" s="613"/>
      <c r="BB36" s="613"/>
      <c r="BC36" s="613"/>
      <c r="BD36" s="625"/>
      <c r="BE36" s="625"/>
      <c r="BF36" s="650"/>
      <c r="BG36" s="644" t="s">
        <v>270</v>
      </c>
      <c r="BH36" s="645"/>
      <c r="BI36" s="645"/>
      <c r="BJ36" s="645"/>
      <c r="BK36" s="645"/>
      <c r="BL36" s="645"/>
      <c r="BM36" s="645"/>
      <c r="BN36" s="645"/>
      <c r="BO36" s="645"/>
      <c r="BP36" s="645"/>
      <c r="BQ36" s="645"/>
      <c r="BR36" s="645"/>
      <c r="BS36" s="645"/>
      <c r="BT36" s="645"/>
      <c r="BU36" s="646"/>
      <c r="BV36" s="612">
        <v>571718</v>
      </c>
      <c r="BW36" s="613"/>
      <c r="BX36" s="613"/>
      <c r="BY36" s="613"/>
      <c r="BZ36" s="613"/>
      <c r="CA36" s="613"/>
      <c r="CB36" s="651"/>
      <c r="CD36" s="644" t="s">
        <v>271</v>
      </c>
      <c r="CE36" s="645"/>
      <c r="CF36" s="645"/>
      <c r="CG36" s="645"/>
      <c r="CH36" s="645"/>
      <c r="CI36" s="645"/>
      <c r="CJ36" s="645"/>
      <c r="CK36" s="645"/>
      <c r="CL36" s="645"/>
      <c r="CM36" s="645"/>
      <c r="CN36" s="645"/>
      <c r="CO36" s="645"/>
      <c r="CP36" s="645"/>
      <c r="CQ36" s="646"/>
      <c r="CR36" s="612">
        <v>2339312</v>
      </c>
      <c r="CS36" s="613"/>
      <c r="CT36" s="613"/>
      <c r="CU36" s="613"/>
      <c r="CV36" s="613"/>
      <c r="CW36" s="613"/>
      <c r="CX36" s="613"/>
      <c r="CY36" s="614"/>
      <c r="CZ36" s="615">
        <v>13.7</v>
      </c>
      <c r="DA36" s="627"/>
      <c r="DB36" s="627"/>
      <c r="DC36" s="628"/>
      <c r="DD36" s="618">
        <v>1835907</v>
      </c>
      <c r="DE36" s="613"/>
      <c r="DF36" s="613"/>
      <c r="DG36" s="613"/>
      <c r="DH36" s="613"/>
      <c r="DI36" s="613"/>
      <c r="DJ36" s="613"/>
      <c r="DK36" s="614"/>
      <c r="DL36" s="618">
        <v>1467869</v>
      </c>
      <c r="DM36" s="613"/>
      <c r="DN36" s="613"/>
      <c r="DO36" s="613"/>
      <c r="DP36" s="613"/>
      <c r="DQ36" s="613"/>
      <c r="DR36" s="613"/>
      <c r="DS36" s="613"/>
      <c r="DT36" s="613"/>
      <c r="DU36" s="613"/>
      <c r="DV36" s="614"/>
      <c r="DW36" s="615">
        <v>15.2</v>
      </c>
      <c r="DX36" s="627"/>
      <c r="DY36" s="627"/>
      <c r="DZ36" s="627"/>
      <c r="EA36" s="627"/>
      <c r="EB36" s="627"/>
      <c r="EC36" s="635"/>
    </row>
    <row r="37" spans="2:133" ht="11.25" customHeight="1" x14ac:dyDescent="0.15">
      <c r="B37" s="609" t="s">
        <v>272</v>
      </c>
      <c r="C37" s="610"/>
      <c r="D37" s="610"/>
      <c r="E37" s="610"/>
      <c r="F37" s="610"/>
      <c r="G37" s="610"/>
      <c r="H37" s="610"/>
      <c r="I37" s="610"/>
      <c r="J37" s="610"/>
      <c r="K37" s="610"/>
      <c r="L37" s="610"/>
      <c r="M37" s="610"/>
      <c r="N37" s="610"/>
      <c r="O37" s="610"/>
      <c r="P37" s="610"/>
      <c r="Q37" s="611"/>
      <c r="R37" s="612">
        <v>537920</v>
      </c>
      <c r="S37" s="613"/>
      <c r="T37" s="613"/>
      <c r="U37" s="613"/>
      <c r="V37" s="613"/>
      <c r="W37" s="613"/>
      <c r="X37" s="613"/>
      <c r="Y37" s="614"/>
      <c r="Z37" s="661">
        <v>3</v>
      </c>
      <c r="AA37" s="661"/>
      <c r="AB37" s="661"/>
      <c r="AC37" s="661"/>
      <c r="AD37" s="662" t="s">
        <v>78</v>
      </c>
      <c r="AE37" s="662"/>
      <c r="AF37" s="662"/>
      <c r="AG37" s="662"/>
      <c r="AH37" s="662"/>
      <c r="AI37" s="662"/>
      <c r="AJ37" s="662"/>
      <c r="AK37" s="662"/>
      <c r="AL37" s="615" t="s">
        <v>78</v>
      </c>
      <c r="AM37" s="616"/>
      <c r="AN37" s="616"/>
      <c r="AO37" s="663"/>
      <c r="AQ37" s="647" t="s">
        <v>273</v>
      </c>
      <c r="AR37" s="648"/>
      <c r="AS37" s="648"/>
      <c r="AT37" s="648"/>
      <c r="AU37" s="648"/>
      <c r="AV37" s="648"/>
      <c r="AW37" s="648"/>
      <c r="AX37" s="648"/>
      <c r="AY37" s="649"/>
      <c r="AZ37" s="612">
        <v>56499</v>
      </c>
      <c r="BA37" s="613"/>
      <c r="BB37" s="613"/>
      <c r="BC37" s="613"/>
      <c r="BD37" s="625"/>
      <c r="BE37" s="625"/>
      <c r="BF37" s="650"/>
      <c r="BG37" s="644" t="s">
        <v>274</v>
      </c>
      <c r="BH37" s="645"/>
      <c r="BI37" s="645"/>
      <c r="BJ37" s="645"/>
      <c r="BK37" s="645"/>
      <c r="BL37" s="645"/>
      <c r="BM37" s="645"/>
      <c r="BN37" s="645"/>
      <c r="BO37" s="645"/>
      <c r="BP37" s="645"/>
      <c r="BQ37" s="645"/>
      <c r="BR37" s="645"/>
      <c r="BS37" s="645"/>
      <c r="BT37" s="645"/>
      <c r="BU37" s="646"/>
      <c r="BV37" s="612">
        <v>4820</v>
      </c>
      <c r="BW37" s="613"/>
      <c r="BX37" s="613"/>
      <c r="BY37" s="613"/>
      <c r="BZ37" s="613"/>
      <c r="CA37" s="613"/>
      <c r="CB37" s="651"/>
      <c r="CD37" s="644" t="s">
        <v>275</v>
      </c>
      <c r="CE37" s="645"/>
      <c r="CF37" s="645"/>
      <c r="CG37" s="645"/>
      <c r="CH37" s="645"/>
      <c r="CI37" s="645"/>
      <c r="CJ37" s="645"/>
      <c r="CK37" s="645"/>
      <c r="CL37" s="645"/>
      <c r="CM37" s="645"/>
      <c r="CN37" s="645"/>
      <c r="CO37" s="645"/>
      <c r="CP37" s="645"/>
      <c r="CQ37" s="646"/>
      <c r="CR37" s="612">
        <v>1221770</v>
      </c>
      <c r="CS37" s="625"/>
      <c r="CT37" s="625"/>
      <c r="CU37" s="625"/>
      <c r="CV37" s="625"/>
      <c r="CW37" s="625"/>
      <c r="CX37" s="625"/>
      <c r="CY37" s="626"/>
      <c r="CZ37" s="615">
        <v>7.1</v>
      </c>
      <c r="DA37" s="627"/>
      <c r="DB37" s="627"/>
      <c r="DC37" s="628"/>
      <c r="DD37" s="618">
        <v>1221770</v>
      </c>
      <c r="DE37" s="625"/>
      <c r="DF37" s="625"/>
      <c r="DG37" s="625"/>
      <c r="DH37" s="625"/>
      <c r="DI37" s="625"/>
      <c r="DJ37" s="625"/>
      <c r="DK37" s="626"/>
      <c r="DL37" s="618">
        <v>1114153</v>
      </c>
      <c r="DM37" s="625"/>
      <c r="DN37" s="625"/>
      <c r="DO37" s="625"/>
      <c r="DP37" s="625"/>
      <c r="DQ37" s="625"/>
      <c r="DR37" s="625"/>
      <c r="DS37" s="625"/>
      <c r="DT37" s="625"/>
      <c r="DU37" s="625"/>
      <c r="DV37" s="626"/>
      <c r="DW37" s="615">
        <v>11.6</v>
      </c>
      <c r="DX37" s="627"/>
      <c r="DY37" s="627"/>
      <c r="DZ37" s="627"/>
      <c r="EA37" s="627"/>
      <c r="EB37" s="627"/>
      <c r="EC37" s="635"/>
    </row>
    <row r="38" spans="2:133" ht="11.25" customHeight="1" x14ac:dyDescent="0.15">
      <c r="B38" s="593" t="s">
        <v>276</v>
      </c>
      <c r="C38" s="594"/>
      <c r="D38" s="594"/>
      <c r="E38" s="594"/>
      <c r="F38" s="594"/>
      <c r="G38" s="594"/>
      <c r="H38" s="594"/>
      <c r="I38" s="594"/>
      <c r="J38" s="594"/>
      <c r="K38" s="594"/>
      <c r="L38" s="594"/>
      <c r="M38" s="594"/>
      <c r="N38" s="594"/>
      <c r="O38" s="594"/>
      <c r="P38" s="594"/>
      <c r="Q38" s="595"/>
      <c r="R38" s="596">
        <v>17789764</v>
      </c>
      <c r="S38" s="639"/>
      <c r="T38" s="639"/>
      <c r="U38" s="639"/>
      <c r="V38" s="639"/>
      <c r="W38" s="639"/>
      <c r="X38" s="639"/>
      <c r="Y38" s="656"/>
      <c r="Z38" s="657">
        <v>100</v>
      </c>
      <c r="AA38" s="657"/>
      <c r="AB38" s="657"/>
      <c r="AC38" s="657"/>
      <c r="AD38" s="658">
        <v>9097173</v>
      </c>
      <c r="AE38" s="658"/>
      <c r="AF38" s="658"/>
      <c r="AG38" s="658"/>
      <c r="AH38" s="658"/>
      <c r="AI38" s="658"/>
      <c r="AJ38" s="658"/>
      <c r="AK38" s="658"/>
      <c r="AL38" s="599">
        <v>100</v>
      </c>
      <c r="AM38" s="659"/>
      <c r="AN38" s="659"/>
      <c r="AO38" s="660"/>
      <c r="AQ38" s="647" t="s">
        <v>277</v>
      </c>
      <c r="AR38" s="648"/>
      <c r="AS38" s="648"/>
      <c r="AT38" s="648"/>
      <c r="AU38" s="648"/>
      <c r="AV38" s="648"/>
      <c r="AW38" s="648"/>
      <c r="AX38" s="648"/>
      <c r="AY38" s="649"/>
      <c r="AZ38" s="612">
        <v>15203</v>
      </c>
      <c r="BA38" s="613"/>
      <c r="BB38" s="613"/>
      <c r="BC38" s="613"/>
      <c r="BD38" s="625"/>
      <c r="BE38" s="625"/>
      <c r="BF38" s="650"/>
      <c r="BG38" s="644" t="s">
        <v>278</v>
      </c>
      <c r="BH38" s="645"/>
      <c r="BI38" s="645"/>
      <c r="BJ38" s="645"/>
      <c r="BK38" s="645"/>
      <c r="BL38" s="645"/>
      <c r="BM38" s="645"/>
      <c r="BN38" s="645"/>
      <c r="BO38" s="645"/>
      <c r="BP38" s="645"/>
      <c r="BQ38" s="645"/>
      <c r="BR38" s="645"/>
      <c r="BS38" s="645"/>
      <c r="BT38" s="645"/>
      <c r="BU38" s="646"/>
      <c r="BV38" s="612">
        <v>8195</v>
      </c>
      <c r="BW38" s="613"/>
      <c r="BX38" s="613"/>
      <c r="BY38" s="613"/>
      <c r="BZ38" s="613"/>
      <c r="CA38" s="613"/>
      <c r="CB38" s="651"/>
      <c r="CD38" s="644" t="s">
        <v>279</v>
      </c>
      <c r="CE38" s="645"/>
      <c r="CF38" s="645"/>
      <c r="CG38" s="645"/>
      <c r="CH38" s="645"/>
      <c r="CI38" s="645"/>
      <c r="CJ38" s="645"/>
      <c r="CK38" s="645"/>
      <c r="CL38" s="645"/>
      <c r="CM38" s="645"/>
      <c r="CN38" s="645"/>
      <c r="CO38" s="645"/>
      <c r="CP38" s="645"/>
      <c r="CQ38" s="646"/>
      <c r="CR38" s="612">
        <v>1803915</v>
      </c>
      <c r="CS38" s="613"/>
      <c r="CT38" s="613"/>
      <c r="CU38" s="613"/>
      <c r="CV38" s="613"/>
      <c r="CW38" s="613"/>
      <c r="CX38" s="613"/>
      <c r="CY38" s="614"/>
      <c r="CZ38" s="615">
        <v>10.5</v>
      </c>
      <c r="DA38" s="627"/>
      <c r="DB38" s="627"/>
      <c r="DC38" s="628"/>
      <c r="DD38" s="618">
        <v>1539588</v>
      </c>
      <c r="DE38" s="613"/>
      <c r="DF38" s="613"/>
      <c r="DG38" s="613"/>
      <c r="DH38" s="613"/>
      <c r="DI38" s="613"/>
      <c r="DJ38" s="613"/>
      <c r="DK38" s="614"/>
      <c r="DL38" s="618">
        <v>1457101</v>
      </c>
      <c r="DM38" s="613"/>
      <c r="DN38" s="613"/>
      <c r="DO38" s="613"/>
      <c r="DP38" s="613"/>
      <c r="DQ38" s="613"/>
      <c r="DR38" s="613"/>
      <c r="DS38" s="613"/>
      <c r="DT38" s="613"/>
      <c r="DU38" s="613"/>
      <c r="DV38" s="614"/>
      <c r="DW38" s="615">
        <v>15.1</v>
      </c>
      <c r="DX38" s="627"/>
      <c r="DY38" s="627"/>
      <c r="DZ38" s="627"/>
      <c r="EA38" s="627"/>
      <c r="EB38" s="627"/>
      <c r="EC38" s="635"/>
    </row>
    <row r="39" spans="2:133" ht="11.25" customHeight="1" x14ac:dyDescent="0.15">
      <c r="AQ39" s="647" t="s">
        <v>280</v>
      </c>
      <c r="AR39" s="648"/>
      <c r="AS39" s="648"/>
      <c r="AT39" s="648"/>
      <c r="AU39" s="648"/>
      <c r="AV39" s="648"/>
      <c r="AW39" s="648"/>
      <c r="AX39" s="648"/>
      <c r="AY39" s="649"/>
      <c r="AZ39" s="612" t="s">
        <v>78</v>
      </c>
      <c r="BA39" s="613"/>
      <c r="BB39" s="613"/>
      <c r="BC39" s="613"/>
      <c r="BD39" s="625"/>
      <c r="BE39" s="625"/>
      <c r="BF39" s="650"/>
      <c r="BG39" s="652" t="s">
        <v>281</v>
      </c>
      <c r="BH39" s="653"/>
      <c r="BI39" s="653"/>
      <c r="BJ39" s="653"/>
      <c r="BK39" s="653"/>
      <c r="BL39" s="91"/>
      <c r="BM39" s="645" t="s">
        <v>282</v>
      </c>
      <c r="BN39" s="645"/>
      <c r="BO39" s="645"/>
      <c r="BP39" s="645"/>
      <c r="BQ39" s="645"/>
      <c r="BR39" s="645"/>
      <c r="BS39" s="645"/>
      <c r="BT39" s="645"/>
      <c r="BU39" s="646"/>
      <c r="BV39" s="612">
        <v>120</v>
      </c>
      <c r="BW39" s="613"/>
      <c r="BX39" s="613"/>
      <c r="BY39" s="613"/>
      <c r="BZ39" s="613"/>
      <c r="CA39" s="613"/>
      <c r="CB39" s="651"/>
      <c r="CD39" s="644" t="s">
        <v>283</v>
      </c>
      <c r="CE39" s="645"/>
      <c r="CF39" s="645"/>
      <c r="CG39" s="645"/>
      <c r="CH39" s="645"/>
      <c r="CI39" s="645"/>
      <c r="CJ39" s="645"/>
      <c r="CK39" s="645"/>
      <c r="CL39" s="645"/>
      <c r="CM39" s="645"/>
      <c r="CN39" s="645"/>
      <c r="CO39" s="645"/>
      <c r="CP39" s="645"/>
      <c r="CQ39" s="646"/>
      <c r="CR39" s="612">
        <v>369044</v>
      </c>
      <c r="CS39" s="625"/>
      <c r="CT39" s="625"/>
      <c r="CU39" s="625"/>
      <c r="CV39" s="625"/>
      <c r="CW39" s="625"/>
      <c r="CX39" s="625"/>
      <c r="CY39" s="626"/>
      <c r="CZ39" s="615">
        <v>2.2000000000000002</v>
      </c>
      <c r="DA39" s="627"/>
      <c r="DB39" s="627"/>
      <c r="DC39" s="628"/>
      <c r="DD39" s="618">
        <v>366124</v>
      </c>
      <c r="DE39" s="625"/>
      <c r="DF39" s="625"/>
      <c r="DG39" s="625"/>
      <c r="DH39" s="625"/>
      <c r="DI39" s="625"/>
      <c r="DJ39" s="625"/>
      <c r="DK39" s="626"/>
      <c r="DL39" s="618" t="s">
        <v>78</v>
      </c>
      <c r="DM39" s="625"/>
      <c r="DN39" s="625"/>
      <c r="DO39" s="625"/>
      <c r="DP39" s="625"/>
      <c r="DQ39" s="625"/>
      <c r="DR39" s="625"/>
      <c r="DS39" s="625"/>
      <c r="DT39" s="625"/>
      <c r="DU39" s="625"/>
      <c r="DV39" s="626"/>
      <c r="DW39" s="615" t="s">
        <v>78</v>
      </c>
      <c r="DX39" s="627"/>
      <c r="DY39" s="627"/>
      <c r="DZ39" s="627"/>
      <c r="EA39" s="627"/>
      <c r="EB39" s="627"/>
      <c r="EC39" s="635"/>
    </row>
    <row r="40" spans="2:133" ht="11.25" customHeight="1" x14ac:dyDescent="0.15">
      <c r="AQ40" s="647" t="s">
        <v>284</v>
      </c>
      <c r="AR40" s="648"/>
      <c r="AS40" s="648"/>
      <c r="AT40" s="648"/>
      <c r="AU40" s="648"/>
      <c r="AV40" s="648"/>
      <c r="AW40" s="648"/>
      <c r="AX40" s="648"/>
      <c r="AY40" s="649"/>
      <c r="AZ40" s="612">
        <v>345913</v>
      </c>
      <c r="BA40" s="613"/>
      <c r="BB40" s="613"/>
      <c r="BC40" s="613"/>
      <c r="BD40" s="625"/>
      <c r="BE40" s="625"/>
      <c r="BF40" s="650"/>
      <c r="BG40" s="652"/>
      <c r="BH40" s="653"/>
      <c r="BI40" s="653"/>
      <c r="BJ40" s="653"/>
      <c r="BK40" s="653"/>
      <c r="BL40" s="91"/>
      <c r="BM40" s="645" t="s">
        <v>285</v>
      </c>
      <c r="BN40" s="645"/>
      <c r="BO40" s="645"/>
      <c r="BP40" s="645"/>
      <c r="BQ40" s="645"/>
      <c r="BR40" s="645"/>
      <c r="BS40" s="645"/>
      <c r="BT40" s="645"/>
      <c r="BU40" s="646"/>
      <c r="BV40" s="612">
        <v>106</v>
      </c>
      <c r="BW40" s="613"/>
      <c r="BX40" s="613"/>
      <c r="BY40" s="613"/>
      <c r="BZ40" s="613"/>
      <c r="CA40" s="613"/>
      <c r="CB40" s="651"/>
      <c r="CD40" s="644" t="s">
        <v>286</v>
      </c>
      <c r="CE40" s="645"/>
      <c r="CF40" s="645"/>
      <c r="CG40" s="645"/>
      <c r="CH40" s="645"/>
      <c r="CI40" s="645"/>
      <c r="CJ40" s="645"/>
      <c r="CK40" s="645"/>
      <c r="CL40" s="645"/>
      <c r="CM40" s="645"/>
      <c r="CN40" s="645"/>
      <c r="CO40" s="645"/>
      <c r="CP40" s="645"/>
      <c r="CQ40" s="646"/>
      <c r="CR40" s="612">
        <v>519443</v>
      </c>
      <c r="CS40" s="613"/>
      <c r="CT40" s="613"/>
      <c r="CU40" s="613"/>
      <c r="CV40" s="613"/>
      <c r="CW40" s="613"/>
      <c r="CX40" s="613"/>
      <c r="CY40" s="614"/>
      <c r="CZ40" s="615">
        <v>3</v>
      </c>
      <c r="DA40" s="627"/>
      <c r="DB40" s="627"/>
      <c r="DC40" s="628"/>
      <c r="DD40" s="618">
        <v>26606</v>
      </c>
      <c r="DE40" s="613"/>
      <c r="DF40" s="613"/>
      <c r="DG40" s="613"/>
      <c r="DH40" s="613"/>
      <c r="DI40" s="613"/>
      <c r="DJ40" s="613"/>
      <c r="DK40" s="614"/>
      <c r="DL40" s="618">
        <v>26606</v>
      </c>
      <c r="DM40" s="613"/>
      <c r="DN40" s="613"/>
      <c r="DO40" s="613"/>
      <c r="DP40" s="613"/>
      <c r="DQ40" s="613"/>
      <c r="DR40" s="613"/>
      <c r="DS40" s="613"/>
      <c r="DT40" s="613"/>
      <c r="DU40" s="613"/>
      <c r="DV40" s="614"/>
      <c r="DW40" s="615">
        <v>0.3</v>
      </c>
      <c r="DX40" s="627"/>
      <c r="DY40" s="627"/>
      <c r="DZ40" s="627"/>
      <c r="EA40" s="627"/>
      <c r="EB40" s="627"/>
      <c r="EC40" s="635"/>
    </row>
    <row r="41" spans="2:133" ht="11.25" customHeight="1" x14ac:dyDescent="0.15">
      <c r="AQ41" s="636" t="s">
        <v>287</v>
      </c>
      <c r="AR41" s="637"/>
      <c r="AS41" s="637"/>
      <c r="AT41" s="637"/>
      <c r="AU41" s="637"/>
      <c r="AV41" s="637"/>
      <c r="AW41" s="637"/>
      <c r="AX41" s="637"/>
      <c r="AY41" s="638"/>
      <c r="AZ41" s="596">
        <v>974434</v>
      </c>
      <c r="BA41" s="639"/>
      <c r="BB41" s="639"/>
      <c r="BC41" s="639"/>
      <c r="BD41" s="597"/>
      <c r="BE41" s="597"/>
      <c r="BF41" s="640"/>
      <c r="BG41" s="654"/>
      <c r="BH41" s="655"/>
      <c r="BI41" s="655"/>
      <c r="BJ41" s="655"/>
      <c r="BK41" s="655"/>
      <c r="BL41" s="92"/>
      <c r="BM41" s="641" t="s">
        <v>288</v>
      </c>
      <c r="BN41" s="641"/>
      <c r="BO41" s="641"/>
      <c r="BP41" s="641"/>
      <c r="BQ41" s="641"/>
      <c r="BR41" s="641"/>
      <c r="BS41" s="641"/>
      <c r="BT41" s="641"/>
      <c r="BU41" s="642"/>
      <c r="BV41" s="596">
        <v>281</v>
      </c>
      <c r="BW41" s="639"/>
      <c r="BX41" s="639"/>
      <c r="BY41" s="639"/>
      <c r="BZ41" s="639"/>
      <c r="CA41" s="639"/>
      <c r="CB41" s="643"/>
      <c r="CD41" s="644" t="s">
        <v>289</v>
      </c>
      <c r="CE41" s="645"/>
      <c r="CF41" s="645"/>
      <c r="CG41" s="645"/>
      <c r="CH41" s="645"/>
      <c r="CI41" s="645"/>
      <c r="CJ41" s="645"/>
      <c r="CK41" s="645"/>
      <c r="CL41" s="645"/>
      <c r="CM41" s="645"/>
      <c r="CN41" s="645"/>
      <c r="CO41" s="645"/>
      <c r="CP41" s="645"/>
      <c r="CQ41" s="646"/>
      <c r="CR41" s="612" t="s">
        <v>78</v>
      </c>
      <c r="CS41" s="625"/>
      <c r="CT41" s="625"/>
      <c r="CU41" s="625"/>
      <c r="CV41" s="625"/>
      <c r="CW41" s="625"/>
      <c r="CX41" s="625"/>
      <c r="CY41" s="626"/>
      <c r="CZ41" s="615" t="s">
        <v>78</v>
      </c>
      <c r="DA41" s="627"/>
      <c r="DB41" s="627"/>
      <c r="DC41" s="628"/>
      <c r="DD41" s="618" t="s">
        <v>78</v>
      </c>
      <c r="DE41" s="625"/>
      <c r="DF41" s="625"/>
      <c r="DG41" s="625"/>
      <c r="DH41" s="625"/>
      <c r="DI41" s="625"/>
      <c r="DJ41" s="625"/>
      <c r="DK41" s="626"/>
      <c r="DL41" s="619"/>
      <c r="DM41" s="620"/>
      <c r="DN41" s="620"/>
      <c r="DO41" s="620"/>
      <c r="DP41" s="620"/>
      <c r="DQ41" s="620"/>
      <c r="DR41" s="620"/>
      <c r="DS41" s="620"/>
      <c r="DT41" s="620"/>
      <c r="DU41" s="620"/>
      <c r="DV41" s="621"/>
      <c r="DW41" s="622"/>
      <c r="DX41" s="623"/>
      <c r="DY41" s="623"/>
      <c r="DZ41" s="623"/>
      <c r="EA41" s="623"/>
      <c r="EB41" s="623"/>
      <c r="EC41" s="624"/>
    </row>
    <row r="42" spans="2:133" ht="11.25" customHeight="1" x14ac:dyDescent="0.15">
      <c r="B42" s="85" t="s">
        <v>290</v>
      </c>
      <c r="C42" s="85"/>
      <c r="D42" s="85"/>
      <c r="E42" s="85"/>
      <c r="F42" s="85"/>
      <c r="G42" s="85"/>
      <c r="H42" s="85"/>
      <c r="I42" s="85"/>
      <c r="J42" s="85"/>
      <c r="K42" s="85"/>
      <c r="L42" s="85"/>
      <c r="M42" s="85"/>
      <c r="N42" s="85"/>
      <c r="O42" s="85"/>
      <c r="P42" s="85"/>
      <c r="Q42" s="85"/>
      <c r="R42" s="93"/>
      <c r="S42" s="93"/>
      <c r="T42" s="93"/>
      <c r="U42" s="93"/>
      <c r="V42" s="93"/>
      <c r="W42" s="93"/>
      <c r="X42" s="93"/>
      <c r="Y42" s="93"/>
      <c r="Z42" s="93"/>
      <c r="AA42" s="93"/>
      <c r="AB42" s="93"/>
      <c r="AC42" s="93"/>
      <c r="AD42" s="93"/>
      <c r="AE42" s="93"/>
      <c r="AF42" s="93"/>
      <c r="AG42" s="93"/>
      <c r="AH42" s="93"/>
      <c r="AI42" s="93"/>
      <c r="AJ42" s="93"/>
      <c r="AK42" s="93"/>
      <c r="AL42" s="93"/>
      <c r="AM42" s="93"/>
      <c r="AN42" s="93"/>
      <c r="AO42" s="93"/>
      <c r="BV42" s="94"/>
      <c r="BW42" s="94"/>
      <c r="BX42" s="94"/>
      <c r="BY42" s="94"/>
      <c r="BZ42" s="94"/>
      <c r="CA42" s="94"/>
      <c r="CB42" s="94"/>
      <c r="CD42" s="609" t="s">
        <v>291</v>
      </c>
      <c r="CE42" s="610"/>
      <c r="CF42" s="610"/>
      <c r="CG42" s="610"/>
      <c r="CH42" s="610"/>
      <c r="CI42" s="610"/>
      <c r="CJ42" s="610"/>
      <c r="CK42" s="610"/>
      <c r="CL42" s="610"/>
      <c r="CM42" s="610"/>
      <c r="CN42" s="610"/>
      <c r="CO42" s="610"/>
      <c r="CP42" s="610"/>
      <c r="CQ42" s="611"/>
      <c r="CR42" s="612">
        <v>1587417</v>
      </c>
      <c r="CS42" s="613"/>
      <c r="CT42" s="613"/>
      <c r="CU42" s="613"/>
      <c r="CV42" s="613"/>
      <c r="CW42" s="613"/>
      <c r="CX42" s="613"/>
      <c r="CY42" s="614"/>
      <c r="CZ42" s="615">
        <v>9.3000000000000007</v>
      </c>
      <c r="DA42" s="616"/>
      <c r="DB42" s="616"/>
      <c r="DC42" s="617"/>
      <c r="DD42" s="618">
        <v>536249</v>
      </c>
      <c r="DE42" s="613"/>
      <c r="DF42" s="613"/>
      <c r="DG42" s="613"/>
      <c r="DH42" s="613"/>
      <c r="DI42" s="613"/>
      <c r="DJ42" s="613"/>
      <c r="DK42" s="614"/>
      <c r="DL42" s="619"/>
      <c r="DM42" s="620"/>
      <c r="DN42" s="620"/>
      <c r="DO42" s="620"/>
      <c r="DP42" s="620"/>
      <c r="DQ42" s="620"/>
      <c r="DR42" s="620"/>
      <c r="DS42" s="620"/>
      <c r="DT42" s="620"/>
      <c r="DU42" s="620"/>
      <c r="DV42" s="621"/>
      <c r="DW42" s="622"/>
      <c r="DX42" s="623"/>
      <c r="DY42" s="623"/>
      <c r="DZ42" s="623"/>
      <c r="EA42" s="623"/>
      <c r="EB42" s="623"/>
      <c r="EC42" s="624"/>
    </row>
    <row r="43" spans="2:133" ht="11.25" customHeight="1" x14ac:dyDescent="0.15">
      <c r="B43" s="95" t="s">
        <v>292</v>
      </c>
      <c r="C43" s="85"/>
      <c r="D43" s="85"/>
      <c r="E43" s="85"/>
      <c r="F43" s="85"/>
      <c r="G43" s="85"/>
      <c r="H43" s="85"/>
      <c r="I43" s="85"/>
      <c r="J43" s="85"/>
      <c r="K43" s="85"/>
      <c r="L43" s="85"/>
      <c r="M43" s="85"/>
      <c r="N43" s="85"/>
      <c r="O43" s="85"/>
      <c r="P43" s="85"/>
      <c r="Q43" s="85"/>
      <c r="R43" s="93"/>
      <c r="S43" s="93"/>
      <c r="T43" s="93"/>
      <c r="U43" s="93"/>
      <c r="V43" s="93"/>
      <c r="W43" s="93"/>
      <c r="X43" s="93"/>
      <c r="Y43" s="93"/>
      <c r="Z43" s="93"/>
      <c r="AA43" s="93"/>
      <c r="AB43" s="93"/>
      <c r="AC43" s="93"/>
      <c r="AD43" s="93"/>
      <c r="AE43" s="93"/>
      <c r="AF43" s="93"/>
      <c r="AG43" s="93"/>
      <c r="AH43" s="93"/>
      <c r="AI43" s="93"/>
      <c r="AJ43" s="93"/>
      <c r="AK43" s="93"/>
      <c r="AL43" s="93"/>
      <c r="AM43" s="93"/>
      <c r="AN43" s="93"/>
      <c r="AO43" s="93"/>
      <c r="CD43" s="609" t="s">
        <v>293</v>
      </c>
      <c r="CE43" s="610"/>
      <c r="CF43" s="610"/>
      <c r="CG43" s="610"/>
      <c r="CH43" s="610"/>
      <c r="CI43" s="610"/>
      <c r="CJ43" s="610"/>
      <c r="CK43" s="610"/>
      <c r="CL43" s="610"/>
      <c r="CM43" s="610"/>
      <c r="CN43" s="610"/>
      <c r="CO43" s="610"/>
      <c r="CP43" s="610"/>
      <c r="CQ43" s="611"/>
      <c r="CR43" s="612">
        <v>40943</v>
      </c>
      <c r="CS43" s="625"/>
      <c r="CT43" s="625"/>
      <c r="CU43" s="625"/>
      <c r="CV43" s="625"/>
      <c r="CW43" s="625"/>
      <c r="CX43" s="625"/>
      <c r="CY43" s="626"/>
      <c r="CZ43" s="615">
        <v>0.2</v>
      </c>
      <c r="DA43" s="627"/>
      <c r="DB43" s="627"/>
      <c r="DC43" s="628"/>
      <c r="DD43" s="618">
        <v>40943</v>
      </c>
      <c r="DE43" s="625"/>
      <c r="DF43" s="625"/>
      <c r="DG43" s="625"/>
      <c r="DH43" s="625"/>
      <c r="DI43" s="625"/>
      <c r="DJ43" s="625"/>
      <c r="DK43" s="626"/>
      <c r="DL43" s="619"/>
      <c r="DM43" s="620"/>
      <c r="DN43" s="620"/>
      <c r="DO43" s="620"/>
      <c r="DP43" s="620"/>
      <c r="DQ43" s="620"/>
      <c r="DR43" s="620"/>
      <c r="DS43" s="620"/>
      <c r="DT43" s="620"/>
      <c r="DU43" s="620"/>
      <c r="DV43" s="621"/>
      <c r="DW43" s="622"/>
      <c r="DX43" s="623"/>
      <c r="DY43" s="623"/>
      <c r="DZ43" s="623"/>
      <c r="EA43" s="623"/>
      <c r="EB43" s="623"/>
      <c r="EC43" s="624"/>
    </row>
    <row r="44" spans="2:133" ht="11.25" customHeight="1" x14ac:dyDescent="0.15">
      <c r="B44" s="96" t="s">
        <v>294</v>
      </c>
      <c r="CD44" s="629" t="s">
        <v>245</v>
      </c>
      <c r="CE44" s="630"/>
      <c r="CF44" s="609" t="s">
        <v>295</v>
      </c>
      <c r="CG44" s="610"/>
      <c r="CH44" s="610"/>
      <c r="CI44" s="610"/>
      <c r="CJ44" s="610"/>
      <c r="CK44" s="610"/>
      <c r="CL44" s="610"/>
      <c r="CM44" s="610"/>
      <c r="CN44" s="610"/>
      <c r="CO44" s="610"/>
      <c r="CP44" s="610"/>
      <c r="CQ44" s="611"/>
      <c r="CR44" s="612">
        <v>1587417</v>
      </c>
      <c r="CS44" s="613"/>
      <c r="CT44" s="613"/>
      <c r="CU44" s="613"/>
      <c r="CV44" s="613"/>
      <c r="CW44" s="613"/>
      <c r="CX44" s="613"/>
      <c r="CY44" s="614"/>
      <c r="CZ44" s="615">
        <v>9.3000000000000007</v>
      </c>
      <c r="DA44" s="616"/>
      <c r="DB44" s="616"/>
      <c r="DC44" s="617"/>
      <c r="DD44" s="618">
        <v>536249</v>
      </c>
      <c r="DE44" s="613"/>
      <c r="DF44" s="613"/>
      <c r="DG44" s="613"/>
      <c r="DH44" s="613"/>
      <c r="DI44" s="613"/>
      <c r="DJ44" s="613"/>
      <c r="DK44" s="614"/>
      <c r="DL44" s="619"/>
      <c r="DM44" s="620"/>
      <c r="DN44" s="620"/>
      <c r="DO44" s="620"/>
      <c r="DP44" s="620"/>
      <c r="DQ44" s="620"/>
      <c r="DR44" s="620"/>
      <c r="DS44" s="620"/>
      <c r="DT44" s="620"/>
      <c r="DU44" s="620"/>
      <c r="DV44" s="621"/>
      <c r="DW44" s="622"/>
      <c r="DX44" s="623"/>
      <c r="DY44" s="623"/>
      <c r="DZ44" s="623"/>
      <c r="EA44" s="623"/>
      <c r="EB44" s="623"/>
      <c r="EC44" s="624"/>
    </row>
    <row r="45" spans="2:133" ht="11.25" customHeight="1" x14ac:dyDescent="0.15">
      <c r="CD45" s="631"/>
      <c r="CE45" s="632"/>
      <c r="CF45" s="609" t="s">
        <v>296</v>
      </c>
      <c r="CG45" s="610"/>
      <c r="CH45" s="610"/>
      <c r="CI45" s="610"/>
      <c r="CJ45" s="610"/>
      <c r="CK45" s="610"/>
      <c r="CL45" s="610"/>
      <c r="CM45" s="610"/>
      <c r="CN45" s="610"/>
      <c r="CO45" s="610"/>
      <c r="CP45" s="610"/>
      <c r="CQ45" s="611"/>
      <c r="CR45" s="612">
        <v>720766</v>
      </c>
      <c r="CS45" s="625"/>
      <c r="CT45" s="625"/>
      <c r="CU45" s="625"/>
      <c r="CV45" s="625"/>
      <c r="CW45" s="625"/>
      <c r="CX45" s="625"/>
      <c r="CY45" s="626"/>
      <c r="CZ45" s="615">
        <v>4.2</v>
      </c>
      <c r="DA45" s="627"/>
      <c r="DB45" s="627"/>
      <c r="DC45" s="628"/>
      <c r="DD45" s="618">
        <v>54280</v>
      </c>
      <c r="DE45" s="625"/>
      <c r="DF45" s="625"/>
      <c r="DG45" s="625"/>
      <c r="DH45" s="625"/>
      <c r="DI45" s="625"/>
      <c r="DJ45" s="625"/>
      <c r="DK45" s="626"/>
      <c r="DL45" s="619"/>
      <c r="DM45" s="620"/>
      <c r="DN45" s="620"/>
      <c r="DO45" s="620"/>
      <c r="DP45" s="620"/>
      <c r="DQ45" s="620"/>
      <c r="DR45" s="620"/>
      <c r="DS45" s="620"/>
      <c r="DT45" s="620"/>
      <c r="DU45" s="620"/>
      <c r="DV45" s="621"/>
      <c r="DW45" s="622"/>
      <c r="DX45" s="623"/>
      <c r="DY45" s="623"/>
      <c r="DZ45" s="623"/>
      <c r="EA45" s="623"/>
      <c r="EB45" s="623"/>
      <c r="EC45" s="624"/>
    </row>
    <row r="46" spans="2:133" ht="11.25" customHeight="1" x14ac:dyDescent="0.15">
      <c r="CD46" s="631"/>
      <c r="CE46" s="632"/>
      <c r="CF46" s="609" t="s">
        <v>297</v>
      </c>
      <c r="CG46" s="610"/>
      <c r="CH46" s="610"/>
      <c r="CI46" s="610"/>
      <c r="CJ46" s="610"/>
      <c r="CK46" s="610"/>
      <c r="CL46" s="610"/>
      <c r="CM46" s="610"/>
      <c r="CN46" s="610"/>
      <c r="CO46" s="610"/>
      <c r="CP46" s="610"/>
      <c r="CQ46" s="611"/>
      <c r="CR46" s="612">
        <v>770662</v>
      </c>
      <c r="CS46" s="613"/>
      <c r="CT46" s="613"/>
      <c r="CU46" s="613"/>
      <c r="CV46" s="613"/>
      <c r="CW46" s="613"/>
      <c r="CX46" s="613"/>
      <c r="CY46" s="614"/>
      <c r="CZ46" s="615">
        <v>4.5</v>
      </c>
      <c r="DA46" s="616"/>
      <c r="DB46" s="616"/>
      <c r="DC46" s="617"/>
      <c r="DD46" s="618">
        <v>464043</v>
      </c>
      <c r="DE46" s="613"/>
      <c r="DF46" s="613"/>
      <c r="DG46" s="613"/>
      <c r="DH46" s="613"/>
      <c r="DI46" s="613"/>
      <c r="DJ46" s="613"/>
      <c r="DK46" s="614"/>
      <c r="DL46" s="619"/>
      <c r="DM46" s="620"/>
      <c r="DN46" s="620"/>
      <c r="DO46" s="620"/>
      <c r="DP46" s="620"/>
      <c r="DQ46" s="620"/>
      <c r="DR46" s="620"/>
      <c r="DS46" s="620"/>
      <c r="DT46" s="620"/>
      <c r="DU46" s="620"/>
      <c r="DV46" s="621"/>
      <c r="DW46" s="622"/>
      <c r="DX46" s="623"/>
      <c r="DY46" s="623"/>
      <c r="DZ46" s="623"/>
      <c r="EA46" s="623"/>
      <c r="EB46" s="623"/>
      <c r="EC46" s="624"/>
    </row>
    <row r="47" spans="2:133" ht="11.25" customHeight="1" x14ac:dyDescent="0.15">
      <c r="CD47" s="631"/>
      <c r="CE47" s="632"/>
      <c r="CF47" s="609" t="s">
        <v>298</v>
      </c>
      <c r="CG47" s="610"/>
      <c r="CH47" s="610"/>
      <c r="CI47" s="610"/>
      <c r="CJ47" s="610"/>
      <c r="CK47" s="610"/>
      <c r="CL47" s="610"/>
      <c r="CM47" s="610"/>
      <c r="CN47" s="610"/>
      <c r="CO47" s="610"/>
      <c r="CP47" s="610"/>
      <c r="CQ47" s="611"/>
      <c r="CR47" s="612" t="s">
        <v>78</v>
      </c>
      <c r="CS47" s="625"/>
      <c r="CT47" s="625"/>
      <c r="CU47" s="625"/>
      <c r="CV47" s="625"/>
      <c r="CW47" s="625"/>
      <c r="CX47" s="625"/>
      <c r="CY47" s="626"/>
      <c r="CZ47" s="615" t="s">
        <v>78</v>
      </c>
      <c r="DA47" s="627"/>
      <c r="DB47" s="627"/>
      <c r="DC47" s="628"/>
      <c r="DD47" s="618" t="s">
        <v>78</v>
      </c>
      <c r="DE47" s="625"/>
      <c r="DF47" s="625"/>
      <c r="DG47" s="625"/>
      <c r="DH47" s="625"/>
      <c r="DI47" s="625"/>
      <c r="DJ47" s="625"/>
      <c r="DK47" s="626"/>
      <c r="DL47" s="619"/>
      <c r="DM47" s="620"/>
      <c r="DN47" s="620"/>
      <c r="DO47" s="620"/>
      <c r="DP47" s="620"/>
      <c r="DQ47" s="620"/>
      <c r="DR47" s="620"/>
      <c r="DS47" s="620"/>
      <c r="DT47" s="620"/>
      <c r="DU47" s="620"/>
      <c r="DV47" s="621"/>
      <c r="DW47" s="622"/>
      <c r="DX47" s="623"/>
      <c r="DY47" s="623"/>
      <c r="DZ47" s="623"/>
      <c r="EA47" s="623"/>
      <c r="EB47" s="623"/>
      <c r="EC47" s="624"/>
    </row>
    <row r="48" spans="2:133" x14ac:dyDescent="0.15">
      <c r="CD48" s="633"/>
      <c r="CE48" s="634"/>
      <c r="CF48" s="609" t="s">
        <v>299</v>
      </c>
      <c r="CG48" s="610"/>
      <c r="CH48" s="610"/>
      <c r="CI48" s="610"/>
      <c r="CJ48" s="610"/>
      <c r="CK48" s="610"/>
      <c r="CL48" s="610"/>
      <c r="CM48" s="610"/>
      <c r="CN48" s="610"/>
      <c r="CO48" s="610"/>
      <c r="CP48" s="610"/>
      <c r="CQ48" s="611"/>
      <c r="CR48" s="612" t="s">
        <v>78</v>
      </c>
      <c r="CS48" s="613"/>
      <c r="CT48" s="613"/>
      <c r="CU48" s="613"/>
      <c r="CV48" s="613"/>
      <c r="CW48" s="613"/>
      <c r="CX48" s="613"/>
      <c r="CY48" s="614"/>
      <c r="CZ48" s="615" t="s">
        <v>78</v>
      </c>
      <c r="DA48" s="616"/>
      <c r="DB48" s="616"/>
      <c r="DC48" s="617"/>
      <c r="DD48" s="618" t="s">
        <v>78</v>
      </c>
      <c r="DE48" s="613"/>
      <c r="DF48" s="613"/>
      <c r="DG48" s="613"/>
      <c r="DH48" s="613"/>
      <c r="DI48" s="613"/>
      <c r="DJ48" s="613"/>
      <c r="DK48" s="614"/>
      <c r="DL48" s="619"/>
      <c r="DM48" s="620"/>
      <c r="DN48" s="620"/>
      <c r="DO48" s="620"/>
      <c r="DP48" s="620"/>
      <c r="DQ48" s="620"/>
      <c r="DR48" s="620"/>
      <c r="DS48" s="620"/>
      <c r="DT48" s="620"/>
      <c r="DU48" s="620"/>
      <c r="DV48" s="621"/>
      <c r="DW48" s="622"/>
      <c r="DX48" s="623"/>
      <c r="DY48" s="623"/>
      <c r="DZ48" s="623"/>
      <c r="EA48" s="623"/>
      <c r="EB48" s="623"/>
      <c r="EC48" s="624"/>
    </row>
    <row r="49" spans="82:133" ht="11.25" customHeight="1" x14ac:dyDescent="0.15">
      <c r="CD49" s="593" t="s">
        <v>300</v>
      </c>
      <c r="CE49" s="594"/>
      <c r="CF49" s="594"/>
      <c r="CG49" s="594"/>
      <c r="CH49" s="594"/>
      <c r="CI49" s="594"/>
      <c r="CJ49" s="594"/>
      <c r="CK49" s="594"/>
      <c r="CL49" s="594"/>
      <c r="CM49" s="594"/>
      <c r="CN49" s="594"/>
      <c r="CO49" s="594"/>
      <c r="CP49" s="594"/>
      <c r="CQ49" s="595"/>
      <c r="CR49" s="596">
        <v>17098893</v>
      </c>
      <c r="CS49" s="597"/>
      <c r="CT49" s="597"/>
      <c r="CU49" s="597"/>
      <c r="CV49" s="597"/>
      <c r="CW49" s="597"/>
      <c r="CX49" s="597"/>
      <c r="CY49" s="598"/>
      <c r="CZ49" s="599">
        <v>100</v>
      </c>
      <c r="DA49" s="600"/>
      <c r="DB49" s="600"/>
      <c r="DC49" s="601"/>
      <c r="DD49" s="602">
        <v>11575619</v>
      </c>
      <c r="DE49" s="597"/>
      <c r="DF49" s="597"/>
      <c r="DG49" s="597"/>
      <c r="DH49" s="597"/>
      <c r="DI49" s="597"/>
      <c r="DJ49" s="597"/>
      <c r="DK49" s="598"/>
      <c r="DL49" s="603"/>
      <c r="DM49" s="604"/>
      <c r="DN49" s="604"/>
      <c r="DO49" s="604"/>
      <c r="DP49" s="604"/>
      <c r="DQ49" s="604"/>
      <c r="DR49" s="604"/>
      <c r="DS49" s="604"/>
      <c r="DT49" s="604"/>
      <c r="DU49" s="604"/>
      <c r="DV49" s="605"/>
      <c r="DW49" s="606"/>
      <c r="DX49" s="607"/>
      <c r="DY49" s="607"/>
      <c r="DZ49" s="607"/>
      <c r="EA49" s="607"/>
      <c r="EB49" s="607"/>
      <c r="EC49" s="608"/>
    </row>
    <row r="50" spans="82:133" hidden="1" x14ac:dyDescent="0.15"/>
    <row r="51" spans="82:133" hidden="1" x14ac:dyDescent="0.15"/>
    <row r="52" spans="82:133" hidden="1" x14ac:dyDescent="0.15"/>
    <row r="53" spans="82:133" hidden="1" x14ac:dyDescent="0.15"/>
  </sheetData>
  <sheetProtection algorithmName="SHA-512" hashValue="imamOWDTuzm6nvq3nvuVl6iaNDERLDDKFZ/xfVjCMsV/p2MfdO1PlucZ3q6Jn9FtWbh792uGggM8VXEYpV4/1Q==" saltValue="H/xI3+xVp5mXIbGQEmCOU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Z32:DC32"/>
    <mergeCell ref="DD32:DK32"/>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41:AY41"/>
    <mergeCell ref="AZ41:BF41"/>
    <mergeCell ref="BM41:BU41"/>
    <mergeCell ref="BV41:CB41"/>
    <mergeCell ref="CD41:CQ41"/>
    <mergeCell ref="CR41:CY41"/>
    <mergeCell ref="CZ41:DC41"/>
    <mergeCell ref="CD43:CQ43"/>
    <mergeCell ref="CR43:CY43"/>
    <mergeCell ref="CZ43:DC43"/>
    <mergeCell ref="DD43:DK43"/>
    <mergeCell ref="DL43:DV43"/>
    <mergeCell ref="DW43:EC43"/>
    <mergeCell ref="DD41:DK41"/>
    <mergeCell ref="DL41:DV41"/>
    <mergeCell ref="DW41:EC41"/>
    <mergeCell ref="CD42:CQ42"/>
    <mergeCell ref="CR42:CY42"/>
    <mergeCell ref="CZ42:DC42"/>
    <mergeCell ref="DD42:DK42"/>
    <mergeCell ref="DL42:DV42"/>
    <mergeCell ref="DW42:EC42"/>
    <mergeCell ref="DL46:DV46"/>
    <mergeCell ref="DW46:EC46"/>
    <mergeCell ref="CF47:CQ47"/>
    <mergeCell ref="CR47:CY47"/>
    <mergeCell ref="CZ47:DC47"/>
    <mergeCell ref="DD47:DK47"/>
    <mergeCell ref="DL47:DV47"/>
    <mergeCell ref="DW47:EC47"/>
    <mergeCell ref="DW44:EC44"/>
    <mergeCell ref="CF45:CQ45"/>
    <mergeCell ref="CR45:CY45"/>
    <mergeCell ref="CZ45:DC45"/>
    <mergeCell ref="DD45:DK45"/>
    <mergeCell ref="DL45:DV45"/>
    <mergeCell ref="DW45:EC45"/>
    <mergeCell ref="CF44:CQ44"/>
    <mergeCell ref="CR44:CY44"/>
    <mergeCell ref="CZ44:DC44"/>
    <mergeCell ref="DD44:DK44"/>
    <mergeCell ref="DL44:DV44"/>
    <mergeCell ref="CF46:CQ46"/>
    <mergeCell ref="CR46:CY46"/>
    <mergeCell ref="CZ46:DC46"/>
    <mergeCell ref="DD46:DK4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topLeftCell="A22" zoomScale="70" zoomScaleNormal="70" zoomScaleSheetLayoutView="70" workbookViewId="0"/>
  </sheetViews>
  <sheetFormatPr defaultColWidth="0" defaultRowHeight="13.5" zeroHeight="1" x14ac:dyDescent="0.15"/>
  <cols>
    <col min="1" max="130" width="2.75" style="145" customWidth="1"/>
    <col min="131" max="131" width="1.625" style="145" customWidth="1"/>
    <col min="132" max="16384" width="9" style="145" hidden="1"/>
  </cols>
  <sheetData>
    <row r="1" spans="1:131" s="103" customFormat="1" ht="11.25" customHeight="1" thickBot="1" x14ac:dyDescent="0.2">
      <c r="A1" s="98"/>
      <c r="B1" s="98"/>
      <c r="C1" s="98"/>
      <c r="D1" s="98"/>
      <c r="E1" s="98"/>
      <c r="F1" s="98"/>
      <c r="G1" s="98"/>
      <c r="H1" s="98"/>
      <c r="I1" s="98"/>
      <c r="J1" s="98"/>
      <c r="K1" s="98"/>
      <c r="L1" s="98"/>
      <c r="M1" s="98"/>
      <c r="N1" s="99"/>
      <c r="O1" s="99"/>
      <c r="P1" s="99"/>
      <c r="Q1" s="99"/>
      <c r="R1" s="99"/>
      <c r="S1" s="99"/>
      <c r="T1" s="99"/>
      <c r="U1" s="99"/>
      <c r="V1" s="99"/>
      <c r="W1" s="99"/>
      <c r="X1" s="99"/>
      <c r="Y1" s="99"/>
      <c r="Z1" s="99"/>
      <c r="AA1" s="99"/>
      <c r="AB1" s="99"/>
      <c r="AC1" s="99"/>
      <c r="AD1" s="99"/>
      <c r="AE1" s="99"/>
      <c r="AF1" s="99"/>
      <c r="AG1" s="99"/>
      <c r="AH1" s="99"/>
      <c r="AI1" s="99"/>
      <c r="AJ1" s="99"/>
      <c r="AK1" s="99"/>
      <c r="AL1" s="99"/>
      <c r="AM1" s="99"/>
      <c r="AN1" s="99"/>
      <c r="AO1" s="99"/>
      <c r="AP1" s="99"/>
      <c r="AQ1" s="99"/>
      <c r="AR1" s="99"/>
      <c r="AS1" s="99"/>
      <c r="AT1" s="99"/>
      <c r="AU1" s="99"/>
      <c r="AV1" s="99"/>
      <c r="AW1" s="99"/>
      <c r="AX1" s="99"/>
      <c r="AY1" s="99"/>
      <c r="AZ1" s="99"/>
      <c r="BA1" s="99"/>
      <c r="BB1" s="99"/>
      <c r="BC1" s="99"/>
      <c r="BD1" s="99"/>
      <c r="BE1" s="99"/>
      <c r="BF1" s="99"/>
      <c r="BG1" s="99"/>
      <c r="BH1" s="99"/>
      <c r="BI1" s="99"/>
      <c r="BJ1" s="99"/>
      <c r="BK1" s="99"/>
      <c r="BL1" s="99"/>
      <c r="BM1" s="99"/>
      <c r="BN1" s="99"/>
      <c r="BO1" s="99"/>
      <c r="BP1" s="99"/>
      <c r="BQ1" s="99"/>
      <c r="BR1" s="99"/>
      <c r="BS1" s="99"/>
      <c r="BT1" s="99"/>
      <c r="BU1" s="99"/>
      <c r="BV1" s="99"/>
      <c r="BW1" s="99"/>
      <c r="BX1" s="99"/>
      <c r="BY1" s="99"/>
      <c r="BZ1" s="99"/>
      <c r="CA1" s="99"/>
      <c r="CB1" s="99"/>
      <c r="CC1" s="99"/>
      <c r="CD1" s="99"/>
      <c r="CE1" s="99"/>
      <c r="CF1" s="99"/>
      <c r="CG1" s="99"/>
      <c r="CH1" s="99"/>
      <c r="CI1" s="99"/>
      <c r="CJ1" s="99"/>
      <c r="CK1" s="99"/>
      <c r="CL1" s="99"/>
      <c r="CM1" s="99"/>
      <c r="CN1" s="99"/>
      <c r="CO1" s="99"/>
      <c r="CP1" s="99"/>
      <c r="CQ1" s="99"/>
      <c r="CR1" s="99"/>
      <c r="CS1" s="99"/>
      <c r="CT1" s="99"/>
      <c r="CU1" s="99"/>
      <c r="CV1" s="99"/>
      <c r="CW1" s="99"/>
      <c r="CX1" s="99"/>
      <c r="CY1" s="99"/>
      <c r="CZ1" s="99"/>
      <c r="DA1" s="99"/>
      <c r="DB1" s="99"/>
      <c r="DC1" s="99"/>
      <c r="DD1" s="99"/>
      <c r="DE1" s="99"/>
      <c r="DF1" s="99"/>
      <c r="DG1" s="99"/>
      <c r="DH1" s="99"/>
      <c r="DI1" s="99"/>
      <c r="DJ1" s="99"/>
      <c r="DK1" s="99"/>
      <c r="DL1" s="99"/>
      <c r="DM1" s="99"/>
      <c r="DN1" s="99"/>
      <c r="DO1" s="99"/>
      <c r="DP1" s="100"/>
      <c r="DQ1" s="101"/>
      <c r="DR1" s="101"/>
      <c r="DS1" s="101"/>
      <c r="DT1" s="101"/>
      <c r="DU1" s="101"/>
      <c r="DV1" s="101"/>
      <c r="DW1" s="101"/>
      <c r="DX1" s="101"/>
      <c r="DY1" s="101"/>
      <c r="DZ1" s="101"/>
      <c r="EA1" s="102"/>
    </row>
    <row r="2" spans="1:131" s="107" customFormat="1" ht="26.25" customHeight="1" thickBot="1" x14ac:dyDescent="0.2">
      <c r="A2" s="104" t="s">
        <v>301</v>
      </c>
      <c r="B2" s="105"/>
      <c r="C2" s="105"/>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c r="AH2" s="105"/>
      <c r="AI2" s="105"/>
      <c r="AJ2" s="105"/>
      <c r="AK2" s="105"/>
      <c r="AL2" s="105"/>
      <c r="AM2" s="105"/>
      <c r="AN2" s="105"/>
      <c r="AO2" s="105"/>
      <c r="AP2" s="105"/>
      <c r="AQ2" s="105"/>
      <c r="AR2" s="105"/>
      <c r="AS2" s="105"/>
      <c r="AT2" s="105"/>
      <c r="AU2" s="105"/>
      <c r="AV2" s="105"/>
      <c r="AW2" s="105"/>
      <c r="AX2" s="105"/>
      <c r="AY2" s="105"/>
      <c r="AZ2" s="105"/>
      <c r="BA2" s="105"/>
      <c r="BB2" s="105"/>
      <c r="BC2" s="105"/>
      <c r="BD2" s="105"/>
      <c r="BE2" s="105"/>
      <c r="BF2" s="105"/>
      <c r="BG2" s="105"/>
      <c r="BH2" s="105"/>
      <c r="BI2" s="105"/>
      <c r="BJ2" s="105"/>
      <c r="BK2" s="105"/>
      <c r="BL2" s="105"/>
      <c r="BM2" s="105"/>
      <c r="BN2" s="105"/>
      <c r="BO2" s="105"/>
      <c r="BP2" s="105"/>
      <c r="BQ2" s="105"/>
      <c r="BR2" s="105"/>
      <c r="BS2" s="105"/>
      <c r="BT2" s="105"/>
      <c r="BU2" s="105"/>
      <c r="BV2" s="105"/>
      <c r="BW2" s="105"/>
      <c r="BX2" s="105"/>
      <c r="BY2" s="105"/>
      <c r="BZ2" s="105"/>
      <c r="CA2" s="105"/>
      <c r="CB2" s="105"/>
      <c r="CC2" s="105"/>
      <c r="CD2" s="105"/>
      <c r="CE2" s="105"/>
      <c r="CF2" s="105"/>
      <c r="CG2" s="105"/>
      <c r="CH2" s="105"/>
      <c r="CI2" s="105"/>
      <c r="CJ2" s="105"/>
      <c r="CK2" s="105"/>
      <c r="CL2" s="105"/>
      <c r="CM2" s="105"/>
      <c r="CN2" s="105"/>
      <c r="CO2" s="105"/>
      <c r="CP2" s="105"/>
      <c r="CQ2" s="105"/>
      <c r="CR2" s="105"/>
      <c r="CS2" s="105"/>
      <c r="CT2" s="105"/>
      <c r="CU2" s="105"/>
      <c r="CV2" s="105"/>
      <c r="CW2" s="105"/>
      <c r="CX2" s="105"/>
      <c r="CY2" s="105"/>
      <c r="CZ2" s="105"/>
      <c r="DA2" s="105"/>
      <c r="DB2" s="105"/>
      <c r="DC2" s="105"/>
      <c r="DD2" s="105"/>
      <c r="DE2" s="105"/>
      <c r="DF2" s="105"/>
      <c r="DG2" s="105"/>
      <c r="DH2" s="105"/>
      <c r="DI2" s="105"/>
      <c r="DJ2" s="1145" t="s">
        <v>302</v>
      </c>
      <c r="DK2" s="1146"/>
      <c r="DL2" s="1146"/>
      <c r="DM2" s="1146"/>
      <c r="DN2" s="1146"/>
      <c r="DO2" s="1147"/>
      <c r="DP2" s="105"/>
      <c r="DQ2" s="1145" t="s">
        <v>303</v>
      </c>
      <c r="DR2" s="1146"/>
      <c r="DS2" s="1146"/>
      <c r="DT2" s="1146"/>
      <c r="DU2" s="1146"/>
      <c r="DV2" s="1146"/>
      <c r="DW2" s="1146"/>
      <c r="DX2" s="1146"/>
      <c r="DY2" s="1146"/>
      <c r="DZ2" s="1147"/>
      <c r="EA2" s="106"/>
    </row>
    <row r="3" spans="1:131" s="103" customFormat="1" ht="11.25" customHeight="1" x14ac:dyDescent="0.15">
      <c r="A3" s="99"/>
      <c r="B3" s="99"/>
      <c r="C3" s="99"/>
      <c r="D3" s="99"/>
      <c r="E3" s="99"/>
      <c r="F3" s="99"/>
      <c r="G3" s="99"/>
      <c r="H3" s="99"/>
      <c r="I3" s="99"/>
      <c r="J3" s="99"/>
      <c r="K3" s="99"/>
      <c r="L3" s="99"/>
      <c r="M3" s="99"/>
      <c r="N3" s="99"/>
      <c r="O3" s="99"/>
      <c r="P3" s="99"/>
      <c r="Q3" s="99"/>
      <c r="R3" s="99"/>
      <c r="S3" s="99"/>
      <c r="T3" s="99"/>
      <c r="U3" s="99"/>
      <c r="V3" s="99"/>
      <c r="W3" s="99"/>
      <c r="X3" s="99"/>
      <c r="Y3" s="99"/>
      <c r="Z3" s="99"/>
      <c r="AA3" s="99"/>
      <c r="AB3" s="99"/>
      <c r="AC3" s="99"/>
      <c r="AD3" s="99"/>
      <c r="AE3" s="99"/>
      <c r="AF3" s="99"/>
      <c r="AG3" s="99"/>
      <c r="AH3" s="99"/>
      <c r="AI3" s="99"/>
      <c r="AJ3" s="99"/>
      <c r="AK3" s="99"/>
      <c r="AL3" s="99"/>
      <c r="AM3" s="99"/>
      <c r="AN3" s="99"/>
      <c r="AO3" s="99"/>
      <c r="AP3" s="99"/>
      <c r="AQ3" s="99"/>
      <c r="AR3" s="99"/>
      <c r="AS3" s="99"/>
      <c r="AT3" s="99"/>
      <c r="AU3" s="99"/>
      <c r="AV3" s="99"/>
      <c r="AW3" s="99"/>
      <c r="AX3" s="99"/>
      <c r="AY3" s="99"/>
      <c r="AZ3" s="99"/>
      <c r="BA3" s="99"/>
      <c r="BB3" s="99"/>
      <c r="BC3" s="99"/>
      <c r="BD3" s="99"/>
      <c r="BE3" s="99"/>
      <c r="BF3" s="99"/>
      <c r="BG3" s="99"/>
      <c r="BH3" s="99"/>
      <c r="BI3" s="99"/>
      <c r="BJ3" s="99"/>
      <c r="BK3" s="99"/>
      <c r="BL3" s="99"/>
      <c r="BM3" s="99"/>
      <c r="BN3" s="99"/>
      <c r="BO3" s="99"/>
      <c r="BP3" s="99"/>
      <c r="BQ3" s="99"/>
      <c r="BR3" s="99"/>
      <c r="BS3" s="99"/>
      <c r="BT3" s="99"/>
      <c r="BU3" s="99"/>
      <c r="BV3" s="99"/>
      <c r="BW3" s="99"/>
      <c r="BX3" s="99"/>
      <c r="BY3" s="99"/>
      <c r="BZ3" s="99"/>
      <c r="CA3" s="99"/>
      <c r="CB3" s="99"/>
      <c r="CC3" s="99"/>
      <c r="CD3" s="99"/>
      <c r="CE3" s="99"/>
      <c r="CF3" s="99"/>
      <c r="CG3" s="99"/>
      <c r="CH3" s="99"/>
      <c r="CI3" s="99"/>
      <c r="CJ3" s="99"/>
      <c r="CK3" s="99"/>
      <c r="CL3" s="99"/>
      <c r="CM3" s="99"/>
      <c r="CN3" s="99"/>
      <c r="CO3" s="99"/>
      <c r="CP3" s="99"/>
      <c r="CQ3" s="99"/>
      <c r="CR3" s="99"/>
      <c r="CS3" s="99"/>
      <c r="CT3" s="99"/>
      <c r="CU3" s="99"/>
      <c r="CV3" s="99"/>
      <c r="CW3" s="99"/>
      <c r="CX3" s="99"/>
      <c r="CY3" s="99"/>
      <c r="CZ3" s="99"/>
      <c r="DA3" s="99"/>
      <c r="DB3" s="99"/>
      <c r="DC3" s="99"/>
      <c r="DD3" s="99"/>
      <c r="DE3" s="99"/>
      <c r="DF3" s="99"/>
      <c r="DG3" s="99"/>
      <c r="DH3" s="99"/>
      <c r="DI3" s="99"/>
      <c r="DJ3" s="99"/>
      <c r="DK3" s="99"/>
      <c r="DL3" s="99"/>
      <c r="DM3" s="99"/>
      <c r="DN3" s="99"/>
      <c r="DO3" s="99"/>
      <c r="DP3" s="99"/>
      <c r="DQ3" s="99"/>
      <c r="DR3" s="99"/>
      <c r="DS3" s="99"/>
      <c r="DT3" s="99"/>
      <c r="DU3" s="99"/>
      <c r="DV3" s="99"/>
      <c r="DW3" s="99"/>
      <c r="DX3" s="99"/>
      <c r="DY3" s="99"/>
      <c r="DZ3" s="99"/>
      <c r="EA3" s="102"/>
    </row>
    <row r="4" spans="1:131" s="111" customFormat="1" ht="26.25" customHeight="1" thickBot="1" x14ac:dyDescent="0.2">
      <c r="A4" s="1095" t="s">
        <v>304</v>
      </c>
      <c r="B4" s="1095"/>
      <c r="C4" s="1095"/>
      <c r="D4" s="1095"/>
      <c r="E4" s="1095"/>
      <c r="F4" s="1095"/>
      <c r="G4" s="1095"/>
      <c r="H4" s="1095"/>
      <c r="I4" s="1095"/>
      <c r="J4" s="1095"/>
      <c r="K4" s="1095"/>
      <c r="L4" s="1095"/>
      <c r="M4" s="1095"/>
      <c r="N4" s="1095"/>
      <c r="O4" s="1095"/>
      <c r="P4" s="1095"/>
      <c r="Q4" s="1095"/>
      <c r="R4" s="1095"/>
      <c r="S4" s="1095"/>
      <c r="T4" s="1095"/>
      <c r="U4" s="1095"/>
      <c r="V4" s="1095"/>
      <c r="W4" s="1095"/>
      <c r="X4" s="1095"/>
      <c r="Y4" s="1095"/>
      <c r="Z4" s="1095"/>
      <c r="AA4" s="1095"/>
      <c r="AB4" s="1095"/>
      <c r="AC4" s="1095"/>
      <c r="AD4" s="1095"/>
      <c r="AE4" s="1095"/>
      <c r="AF4" s="1095"/>
      <c r="AG4" s="1095"/>
      <c r="AH4" s="1095"/>
      <c r="AI4" s="1095"/>
      <c r="AJ4" s="1095"/>
      <c r="AK4" s="1095"/>
      <c r="AL4" s="1095"/>
      <c r="AM4" s="1095"/>
      <c r="AN4" s="1095"/>
      <c r="AO4" s="1095"/>
      <c r="AP4" s="1095"/>
      <c r="AQ4" s="1095"/>
      <c r="AR4" s="1095"/>
      <c r="AS4" s="1095"/>
      <c r="AT4" s="1095"/>
      <c r="AU4" s="1095"/>
      <c r="AV4" s="1095"/>
      <c r="AW4" s="1095"/>
      <c r="AX4" s="1095"/>
      <c r="AY4" s="1095"/>
      <c r="AZ4" s="108"/>
      <c r="BA4" s="108"/>
      <c r="BB4" s="108"/>
      <c r="BC4" s="108"/>
      <c r="BD4" s="108"/>
      <c r="BE4" s="109"/>
      <c r="BF4" s="109"/>
      <c r="BG4" s="109"/>
      <c r="BH4" s="109"/>
      <c r="BI4" s="109"/>
      <c r="BJ4" s="109"/>
      <c r="BK4" s="109"/>
      <c r="BL4" s="109"/>
      <c r="BM4" s="109"/>
      <c r="BN4" s="109"/>
      <c r="BO4" s="109"/>
      <c r="BP4" s="109"/>
      <c r="BQ4" s="108" t="s">
        <v>305</v>
      </c>
      <c r="BR4" s="108"/>
      <c r="BS4" s="108"/>
      <c r="BT4" s="108"/>
      <c r="BU4" s="108"/>
      <c r="BV4" s="108"/>
      <c r="BW4" s="108"/>
      <c r="BX4" s="108"/>
      <c r="BY4" s="108"/>
      <c r="BZ4" s="108"/>
      <c r="CA4" s="108"/>
      <c r="CB4" s="108"/>
      <c r="CC4" s="108"/>
      <c r="CD4" s="108"/>
      <c r="CE4" s="108"/>
      <c r="CF4" s="108"/>
      <c r="CG4" s="108"/>
      <c r="CH4" s="108"/>
      <c r="CI4" s="108"/>
      <c r="CJ4" s="108"/>
      <c r="CK4" s="108"/>
      <c r="CL4" s="108"/>
      <c r="CM4" s="108"/>
      <c r="CN4" s="108"/>
      <c r="CO4" s="108"/>
      <c r="CP4" s="108"/>
      <c r="CQ4" s="108"/>
      <c r="CR4" s="108"/>
      <c r="CS4" s="108"/>
      <c r="CT4" s="108"/>
      <c r="CU4" s="108"/>
      <c r="CV4" s="108"/>
      <c r="CW4" s="108"/>
      <c r="CX4" s="108"/>
      <c r="CY4" s="108"/>
      <c r="CZ4" s="108"/>
      <c r="DA4" s="108"/>
      <c r="DB4" s="108"/>
      <c r="DC4" s="108"/>
      <c r="DD4" s="108"/>
      <c r="DE4" s="108"/>
      <c r="DF4" s="108"/>
      <c r="DG4" s="108"/>
      <c r="DH4" s="108"/>
      <c r="DI4" s="108"/>
      <c r="DJ4" s="108"/>
      <c r="DK4" s="108"/>
      <c r="DL4" s="108"/>
      <c r="DM4" s="108"/>
      <c r="DN4" s="108"/>
      <c r="DO4" s="108"/>
      <c r="DP4" s="108"/>
      <c r="DQ4" s="108"/>
      <c r="DR4" s="108"/>
      <c r="DS4" s="108"/>
      <c r="DT4" s="108"/>
      <c r="DU4" s="108"/>
      <c r="DV4" s="108"/>
      <c r="DW4" s="108"/>
      <c r="DX4" s="108"/>
      <c r="DY4" s="108"/>
      <c r="DZ4" s="108"/>
      <c r="EA4" s="110"/>
    </row>
    <row r="5" spans="1:131" s="111" customFormat="1" ht="26.25" customHeight="1" x14ac:dyDescent="0.15">
      <c r="A5" s="1030" t="s">
        <v>306</v>
      </c>
      <c r="B5" s="1031"/>
      <c r="C5" s="1031"/>
      <c r="D5" s="1031"/>
      <c r="E5" s="1031"/>
      <c r="F5" s="1031"/>
      <c r="G5" s="1031"/>
      <c r="H5" s="1031"/>
      <c r="I5" s="1031"/>
      <c r="J5" s="1031"/>
      <c r="K5" s="1031"/>
      <c r="L5" s="1031"/>
      <c r="M5" s="1031"/>
      <c r="N5" s="1031"/>
      <c r="O5" s="1031"/>
      <c r="P5" s="1032"/>
      <c r="Q5" s="1016" t="s">
        <v>307</v>
      </c>
      <c r="R5" s="1017"/>
      <c r="S5" s="1017"/>
      <c r="T5" s="1017"/>
      <c r="U5" s="1018"/>
      <c r="V5" s="1016" t="s">
        <v>308</v>
      </c>
      <c r="W5" s="1017"/>
      <c r="X5" s="1017"/>
      <c r="Y5" s="1017"/>
      <c r="Z5" s="1018"/>
      <c r="AA5" s="1016" t="s">
        <v>309</v>
      </c>
      <c r="AB5" s="1017"/>
      <c r="AC5" s="1017"/>
      <c r="AD5" s="1017"/>
      <c r="AE5" s="1017"/>
      <c r="AF5" s="1148" t="s">
        <v>310</v>
      </c>
      <c r="AG5" s="1017"/>
      <c r="AH5" s="1017"/>
      <c r="AI5" s="1017"/>
      <c r="AJ5" s="1022"/>
      <c r="AK5" s="1017" t="s">
        <v>311</v>
      </c>
      <c r="AL5" s="1017"/>
      <c r="AM5" s="1017"/>
      <c r="AN5" s="1017"/>
      <c r="AO5" s="1018"/>
      <c r="AP5" s="1016" t="s">
        <v>312</v>
      </c>
      <c r="AQ5" s="1017"/>
      <c r="AR5" s="1017"/>
      <c r="AS5" s="1017"/>
      <c r="AT5" s="1018"/>
      <c r="AU5" s="1016" t="s">
        <v>313</v>
      </c>
      <c r="AV5" s="1017"/>
      <c r="AW5" s="1017"/>
      <c r="AX5" s="1017"/>
      <c r="AY5" s="1022"/>
      <c r="AZ5" s="112"/>
      <c r="BA5" s="112"/>
      <c r="BB5" s="112"/>
      <c r="BC5" s="112"/>
      <c r="BD5" s="112"/>
      <c r="BE5" s="113"/>
      <c r="BF5" s="113"/>
      <c r="BG5" s="113"/>
      <c r="BH5" s="113"/>
      <c r="BI5" s="113"/>
      <c r="BJ5" s="113"/>
      <c r="BK5" s="113"/>
      <c r="BL5" s="113"/>
      <c r="BM5" s="113"/>
      <c r="BN5" s="113"/>
      <c r="BO5" s="113"/>
      <c r="BP5" s="113"/>
      <c r="BQ5" s="1030" t="s">
        <v>314</v>
      </c>
      <c r="BR5" s="1031"/>
      <c r="BS5" s="1031"/>
      <c r="BT5" s="1031"/>
      <c r="BU5" s="1031"/>
      <c r="BV5" s="1031"/>
      <c r="BW5" s="1031"/>
      <c r="BX5" s="1031"/>
      <c r="BY5" s="1031"/>
      <c r="BZ5" s="1031"/>
      <c r="CA5" s="1031"/>
      <c r="CB5" s="1031"/>
      <c r="CC5" s="1031"/>
      <c r="CD5" s="1031"/>
      <c r="CE5" s="1031"/>
      <c r="CF5" s="1031"/>
      <c r="CG5" s="1032"/>
      <c r="CH5" s="1016" t="s">
        <v>315</v>
      </c>
      <c r="CI5" s="1017"/>
      <c r="CJ5" s="1017"/>
      <c r="CK5" s="1017"/>
      <c r="CL5" s="1018"/>
      <c r="CM5" s="1016" t="s">
        <v>316</v>
      </c>
      <c r="CN5" s="1017"/>
      <c r="CO5" s="1017"/>
      <c r="CP5" s="1017"/>
      <c r="CQ5" s="1018"/>
      <c r="CR5" s="1016" t="s">
        <v>317</v>
      </c>
      <c r="CS5" s="1017"/>
      <c r="CT5" s="1017"/>
      <c r="CU5" s="1017"/>
      <c r="CV5" s="1018"/>
      <c r="CW5" s="1016" t="s">
        <v>318</v>
      </c>
      <c r="CX5" s="1017"/>
      <c r="CY5" s="1017"/>
      <c r="CZ5" s="1017"/>
      <c r="DA5" s="1018"/>
      <c r="DB5" s="1016" t="s">
        <v>319</v>
      </c>
      <c r="DC5" s="1017"/>
      <c r="DD5" s="1017"/>
      <c r="DE5" s="1017"/>
      <c r="DF5" s="1018"/>
      <c r="DG5" s="1133" t="s">
        <v>320</v>
      </c>
      <c r="DH5" s="1134"/>
      <c r="DI5" s="1134"/>
      <c r="DJ5" s="1134"/>
      <c r="DK5" s="1135"/>
      <c r="DL5" s="1133" t="s">
        <v>321</v>
      </c>
      <c r="DM5" s="1134"/>
      <c r="DN5" s="1134"/>
      <c r="DO5" s="1134"/>
      <c r="DP5" s="1135"/>
      <c r="DQ5" s="1016" t="s">
        <v>322</v>
      </c>
      <c r="DR5" s="1017"/>
      <c r="DS5" s="1017"/>
      <c r="DT5" s="1017"/>
      <c r="DU5" s="1018"/>
      <c r="DV5" s="1016" t="s">
        <v>313</v>
      </c>
      <c r="DW5" s="1017"/>
      <c r="DX5" s="1017"/>
      <c r="DY5" s="1017"/>
      <c r="DZ5" s="1022"/>
      <c r="EA5" s="110"/>
    </row>
    <row r="6" spans="1:131" s="111" customFormat="1" ht="26.25" customHeight="1" thickBot="1" x14ac:dyDescent="0.2">
      <c r="A6" s="1033"/>
      <c r="B6" s="1034"/>
      <c r="C6" s="1034"/>
      <c r="D6" s="1034"/>
      <c r="E6" s="1034"/>
      <c r="F6" s="1034"/>
      <c r="G6" s="1034"/>
      <c r="H6" s="1034"/>
      <c r="I6" s="1034"/>
      <c r="J6" s="1034"/>
      <c r="K6" s="1034"/>
      <c r="L6" s="1034"/>
      <c r="M6" s="1034"/>
      <c r="N6" s="1034"/>
      <c r="O6" s="1034"/>
      <c r="P6" s="1035"/>
      <c r="Q6" s="1019"/>
      <c r="R6" s="1020"/>
      <c r="S6" s="1020"/>
      <c r="T6" s="1020"/>
      <c r="U6" s="1021"/>
      <c r="V6" s="1019"/>
      <c r="W6" s="1020"/>
      <c r="X6" s="1020"/>
      <c r="Y6" s="1020"/>
      <c r="Z6" s="1021"/>
      <c r="AA6" s="1019"/>
      <c r="AB6" s="1020"/>
      <c r="AC6" s="1020"/>
      <c r="AD6" s="1020"/>
      <c r="AE6" s="1020"/>
      <c r="AF6" s="1149"/>
      <c r="AG6" s="1020"/>
      <c r="AH6" s="1020"/>
      <c r="AI6" s="1020"/>
      <c r="AJ6" s="1023"/>
      <c r="AK6" s="1020"/>
      <c r="AL6" s="1020"/>
      <c r="AM6" s="1020"/>
      <c r="AN6" s="1020"/>
      <c r="AO6" s="1021"/>
      <c r="AP6" s="1019"/>
      <c r="AQ6" s="1020"/>
      <c r="AR6" s="1020"/>
      <c r="AS6" s="1020"/>
      <c r="AT6" s="1021"/>
      <c r="AU6" s="1019"/>
      <c r="AV6" s="1020"/>
      <c r="AW6" s="1020"/>
      <c r="AX6" s="1020"/>
      <c r="AY6" s="1023"/>
      <c r="AZ6" s="108"/>
      <c r="BA6" s="108"/>
      <c r="BB6" s="108"/>
      <c r="BC6" s="108"/>
      <c r="BD6" s="108"/>
      <c r="BE6" s="109"/>
      <c r="BF6" s="109"/>
      <c r="BG6" s="109"/>
      <c r="BH6" s="109"/>
      <c r="BI6" s="109"/>
      <c r="BJ6" s="109"/>
      <c r="BK6" s="109"/>
      <c r="BL6" s="109"/>
      <c r="BM6" s="109"/>
      <c r="BN6" s="109"/>
      <c r="BO6" s="109"/>
      <c r="BP6" s="109"/>
      <c r="BQ6" s="1033"/>
      <c r="BR6" s="1034"/>
      <c r="BS6" s="1034"/>
      <c r="BT6" s="1034"/>
      <c r="BU6" s="1034"/>
      <c r="BV6" s="1034"/>
      <c r="BW6" s="1034"/>
      <c r="BX6" s="1034"/>
      <c r="BY6" s="1034"/>
      <c r="BZ6" s="1034"/>
      <c r="CA6" s="1034"/>
      <c r="CB6" s="1034"/>
      <c r="CC6" s="1034"/>
      <c r="CD6" s="1034"/>
      <c r="CE6" s="1034"/>
      <c r="CF6" s="1034"/>
      <c r="CG6" s="1035"/>
      <c r="CH6" s="1019"/>
      <c r="CI6" s="1020"/>
      <c r="CJ6" s="1020"/>
      <c r="CK6" s="1020"/>
      <c r="CL6" s="1021"/>
      <c r="CM6" s="1019"/>
      <c r="CN6" s="1020"/>
      <c r="CO6" s="1020"/>
      <c r="CP6" s="1020"/>
      <c r="CQ6" s="1021"/>
      <c r="CR6" s="1019"/>
      <c r="CS6" s="1020"/>
      <c r="CT6" s="1020"/>
      <c r="CU6" s="1020"/>
      <c r="CV6" s="1021"/>
      <c r="CW6" s="1019"/>
      <c r="CX6" s="1020"/>
      <c r="CY6" s="1020"/>
      <c r="CZ6" s="1020"/>
      <c r="DA6" s="1021"/>
      <c r="DB6" s="1019"/>
      <c r="DC6" s="1020"/>
      <c r="DD6" s="1020"/>
      <c r="DE6" s="1020"/>
      <c r="DF6" s="1021"/>
      <c r="DG6" s="1136"/>
      <c r="DH6" s="1137"/>
      <c r="DI6" s="1137"/>
      <c r="DJ6" s="1137"/>
      <c r="DK6" s="1138"/>
      <c r="DL6" s="1136"/>
      <c r="DM6" s="1137"/>
      <c r="DN6" s="1137"/>
      <c r="DO6" s="1137"/>
      <c r="DP6" s="1138"/>
      <c r="DQ6" s="1019"/>
      <c r="DR6" s="1020"/>
      <c r="DS6" s="1020"/>
      <c r="DT6" s="1020"/>
      <c r="DU6" s="1021"/>
      <c r="DV6" s="1019"/>
      <c r="DW6" s="1020"/>
      <c r="DX6" s="1020"/>
      <c r="DY6" s="1020"/>
      <c r="DZ6" s="1023"/>
      <c r="EA6" s="110"/>
    </row>
    <row r="7" spans="1:131" s="111" customFormat="1" ht="26.25" customHeight="1" thickTop="1" x14ac:dyDescent="0.15">
      <c r="A7" s="114">
        <v>1</v>
      </c>
      <c r="B7" s="1081" t="s">
        <v>323</v>
      </c>
      <c r="C7" s="1082"/>
      <c r="D7" s="1082"/>
      <c r="E7" s="1082"/>
      <c r="F7" s="1082"/>
      <c r="G7" s="1082"/>
      <c r="H7" s="1082"/>
      <c r="I7" s="1082"/>
      <c r="J7" s="1082"/>
      <c r="K7" s="1082"/>
      <c r="L7" s="1082"/>
      <c r="M7" s="1082"/>
      <c r="N7" s="1082"/>
      <c r="O7" s="1082"/>
      <c r="P7" s="1083"/>
      <c r="Q7" s="1139">
        <v>17927</v>
      </c>
      <c r="R7" s="1140"/>
      <c r="S7" s="1140"/>
      <c r="T7" s="1140"/>
      <c r="U7" s="1140"/>
      <c r="V7" s="1140">
        <v>17236</v>
      </c>
      <c r="W7" s="1140"/>
      <c r="X7" s="1140"/>
      <c r="Y7" s="1140"/>
      <c r="Z7" s="1140"/>
      <c r="AA7" s="1140">
        <v>691</v>
      </c>
      <c r="AB7" s="1140"/>
      <c r="AC7" s="1140"/>
      <c r="AD7" s="1140"/>
      <c r="AE7" s="1141"/>
      <c r="AF7" s="1142">
        <v>688</v>
      </c>
      <c r="AG7" s="1143"/>
      <c r="AH7" s="1143"/>
      <c r="AI7" s="1143"/>
      <c r="AJ7" s="1144"/>
      <c r="AK7" s="1126">
        <v>295</v>
      </c>
      <c r="AL7" s="1127"/>
      <c r="AM7" s="1127"/>
      <c r="AN7" s="1127"/>
      <c r="AO7" s="1127"/>
      <c r="AP7" s="1127">
        <v>14701</v>
      </c>
      <c r="AQ7" s="1127"/>
      <c r="AR7" s="1127"/>
      <c r="AS7" s="1127"/>
      <c r="AT7" s="1127"/>
      <c r="AU7" s="1128"/>
      <c r="AV7" s="1128"/>
      <c r="AW7" s="1128"/>
      <c r="AX7" s="1128"/>
      <c r="AY7" s="1129"/>
      <c r="AZ7" s="108"/>
      <c r="BA7" s="108"/>
      <c r="BB7" s="108"/>
      <c r="BC7" s="108"/>
      <c r="BD7" s="108"/>
      <c r="BE7" s="109"/>
      <c r="BF7" s="109"/>
      <c r="BG7" s="109"/>
      <c r="BH7" s="109"/>
      <c r="BI7" s="109"/>
      <c r="BJ7" s="109"/>
      <c r="BK7" s="109"/>
      <c r="BL7" s="109"/>
      <c r="BM7" s="109"/>
      <c r="BN7" s="109"/>
      <c r="BO7" s="109"/>
      <c r="BP7" s="109"/>
      <c r="BQ7" s="115">
        <v>1</v>
      </c>
      <c r="BR7" s="116"/>
      <c r="BS7" s="1130" t="s">
        <v>324</v>
      </c>
      <c r="BT7" s="1131"/>
      <c r="BU7" s="1131"/>
      <c r="BV7" s="1131"/>
      <c r="BW7" s="1131"/>
      <c r="BX7" s="1131"/>
      <c r="BY7" s="1131"/>
      <c r="BZ7" s="1131"/>
      <c r="CA7" s="1131"/>
      <c r="CB7" s="1131"/>
      <c r="CC7" s="1131"/>
      <c r="CD7" s="1131"/>
      <c r="CE7" s="1131"/>
      <c r="CF7" s="1131"/>
      <c r="CG7" s="1132"/>
      <c r="CH7" s="1123">
        <v>1</v>
      </c>
      <c r="CI7" s="1124"/>
      <c r="CJ7" s="1124"/>
      <c r="CK7" s="1124"/>
      <c r="CL7" s="1125"/>
      <c r="CM7" s="1123">
        <v>53</v>
      </c>
      <c r="CN7" s="1124"/>
      <c r="CO7" s="1124"/>
      <c r="CP7" s="1124"/>
      <c r="CQ7" s="1125"/>
      <c r="CR7" s="1123">
        <v>15</v>
      </c>
      <c r="CS7" s="1124"/>
      <c r="CT7" s="1124"/>
      <c r="CU7" s="1124"/>
      <c r="CV7" s="1125"/>
      <c r="CW7" s="1123">
        <v>14</v>
      </c>
      <c r="CX7" s="1124"/>
      <c r="CY7" s="1124"/>
      <c r="CZ7" s="1124"/>
      <c r="DA7" s="1125"/>
      <c r="DB7" s="1123" t="s">
        <v>325</v>
      </c>
      <c r="DC7" s="1124"/>
      <c r="DD7" s="1124"/>
      <c r="DE7" s="1124"/>
      <c r="DF7" s="1125"/>
      <c r="DG7" s="1123" t="s">
        <v>325</v>
      </c>
      <c r="DH7" s="1124"/>
      <c r="DI7" s="1124"/>
      <c r="DJ7" s="1124"/>
      <c r="DK7" s="1125"/>
      <c r="DL7" s="1123" t="s">
        <v>325</v>
      </c>
      <c r="DM7" s="1124"/>
      <c r="DN7" s="1124"/>
      <c r="DO7" s="1124"/>
      <c r="DP7" s="1125"/>
      <c r="DQ7" s="1123" t="s">
        <v>325</v>
      </c>
      <c r="DR7" s="1124"/>
      <c r="DS7" s="1124"/>
      <c r="DT7" s="1124"/>
      <c r="DU7" s="1125"/>
      <c r="DV7" s="1120"/>
      <c r="DW7" s="1121"/>
      <c r="DX7" s="1121"/>
      <c r="DY7" s="1121"/>
      <c r="DZ7" s="1122"/>
      <c r="EA7" s="110"/>
    </row>
    <row r="8" spans="1:131" s="111" customFormat="1" ht="26.25" customHeight="1" x14ac:dyDescent="0.15">
      <c r="A8" s="117">
        <v>2</v>
      </c>
      <c r="B8" s="1058"/>
      <c r="C8" s="1059"/>
      <c r="D8" s="1059"/>
      <c r="E8" s="1059"/>
      <c r="F8" s="1059"/>
      <c r="G8" s="1059"/>
      <c r="H8" s="1059"/>
      <c r="I8" s="1059"/>
      <c r="J8" s="1059"/>
      <c r="K8" s="1059"/>
      <c r="L8" s="1059"/>
      <c r="M8" s="1059"/>
      <c r="N8" s="1059"/>
      <c r="O8" s="1059"/>
      <c r="P8" s="1060"/>
      <c r="Q8" s="1070"/>
      <c r="R8" s="1071"/>
      <c r="S8" s="1071"/>
      <c r="T8" s="1071"/>
      <c r="U8" s="1071"/>
      <c r="V8" s="1071"/>
      <c r="W8" s="1071"/>
      <c r="X8" s="1071"/>
      <c r="Y8" s="1071"/>
      <c r="Z8" s="1071"/>
      <c r="AA8" s="1071"/>
      <c r="AB8" s="1071"/>
      <c r="AC8" s="1071"/>
      <c r="AD8" s="1071"/>
      <c r="AE8" s="1072"/>
      <c r="AF8" s="1064"/>
      <c r="AG8" s="1065"/>
      <c r="AH8" s="1065"/>
      <c r="AI8" s="1065"/>
      <c r="AJ8" s="1066"/>
      <c r="AK8" s="1118"/>
      <c r="AL8" s="1119"/>
      <c r="AM8" s="1119"/>
      <c r="AN8" s="1119"/>
      <c r="AO8" s="1119"/>
      <c r="AP8" s="1119"/>
      <c r="AQ8" s="1119"/>
      <c r="AR8" s="1119"/>
      <c r="AS8" s="1119"/>
      <c r="AT8" s="1119"/>
      <c r="AU8" s="1116"/>
      <c r="AV8" s="1116"/>
      <c r="AW8" s="1116"/>
      <c r="AX8" s="1116"/>
      <c r="AY8" s="1117"/>
      <c r="AZ8" s="108"/>
      <c r="BA8" s="108"/>
      <c r="BB8" s="108"/>
      <c r="BC8" s="108"/>
      <c r="BD8" s="108"/>
      <c r="BE8" s="109"/>
      <c r="BF8" s="109"/>
      <c r="BG8" s="109"/>
      <c r="BH8" s="109"/>
      <c r="BI8" s="109"/>
      <c r="BJ8" s="109"/>
      <c r="BK8" s="109"/>
      <c r="BL8" s="109"/>
      <c r="BM8" s="109"/>
      <c r="BN8" s="109"/>
      <c r="BO8" s="109"/>
      <c r="BP8" s="109"/>
      <c r="BQ8" s="118">
        <v>2</v>
      </c>
      <c r="BR8" s="119"/>
      <c r="BS8" s="1043" t="s">
        <v>326</v>
      </c>
      <c r="BT8" s="1044"/>
      <c r="BU8" s="1044"/>
      <c r="BV8" s="1044"/>
      <c r="BW8" s="1044"/>
      <c r="BX8" s="1044"/>
      <c r="BY8" s="1044"/>
      <c r="BZ8" s="1044"/>
      <c r="CA8" s="1044"/>
      <c r="CB8" s="1044"/>
      <c r="CC8" s="1044"/>
      <c r="CD8" s="1044"/>
      <c r="CE8" s="1044"/>
      <c r="CF8" s="1044"/>
      <c r="CG8" s="1045"/>
      <c r="CH8" s="1024">
        <v>0</v>
      </c>
      <c r="CI8" s="1025"/>
      <c r="CJ8" s="1025"/>
      <c r="CK8" s="1025"/>
      <c r="CL8" s="1026"/>
      <c r="CM8" s="1024">
        <v>31</v>
      </c>
      <c r="CN8" s="1025"/>
      <c r="CO8" s="1025"/>
      <c r="CP8" s="1025"/>
      <c r="CQ8" s="1026"/>
      <c r="CR8" s="1024">
        <v>30</v>
      </c>
      <c r="CS8" s="1025"/>
      <c r="CT8" s="1025"/>
      <c r="CU8" s="1025"/>
      <c r="CV8" s="1026"/>
      <c r="CW8" s="998" t="s">
        <v>325</v>
      </c>
      <c r="CX8" s="998"/>
      <c r="CY8" s="998"/>
      <c r="CZ8" s="998"/>
      <c r="DA8" s="998"/>
      <c r="DB8" s="1024" t="s">
        <v>325</v>
      </c>
      <c r="DC8" s="1025"/>
      <c r="DD8" s="1025"/>
      <c r="DE8" s="1025"/>
      <c r="DF8" s="1026"/>
      <c r="DG8" s="1024" t="s">
        <v>325</v>
      </c>
      <c r="DH8" s="1025"/>
      <c r="DI8" s="1025"/>
      <c r="DJ8" s="1025"/>
      <c r="DK8" s="1026"/>
      <c r="DL8" s="1024" t="s">
        <v>325</v>
      </c>
      <c r="DM8" s="1025"/>
      <c r="DN8" s="1025"/>
      <c r="DO8" s="1025"/>
      <c r="DP8" s="1026"/>
      <c r="DQ8" s="1024" t="s">
        <v>325</v>
      </c>
      <c r="DR8" s="1025"/>
      <c r="DS8" s="1025"/>
      <c r="DT8" s="1025"/>
      <c r="DU8" s="1026"/>
      <c r="DV8" s="1027"/>
      <c r="DW8" s="1028"/>
      <c r="DX8" s="1028"/>
      <c r="DY8" s="1028"/>
      <c r="DZ8" s="1029"/>
      <c r="EA8" s="110"/>
    </row>
    <row r="9" spans="1:131" s="111" customFormat="1" ht="26.25" customHeight="1" x14ac:dyDescent="0.15">
      <c r="A9" s="117">
        <v>3</v>
      </c>
      <c r="B9" s="1058"/>
      <c r="C9" s="1059"/>
      <c r="D9" s="1059"/>
      <c r="E9" s="1059"/>
      <c r="F9" s="1059"/>
      <c r="G9" s="1059"/>
      <c r="H9" s="1059"/>
      <c r="I9" s="1059"/>
      <c r="J9" s="1059"/>
      <c r="K9" s="1059"/>
      <c r="L9" s="1059"/>
      <c r="M9" s="1059"/>
      <c r="N9" s="1059"/>
      <c r="O9" s="1059"/>
      <c r="P9" s="1060"/>
      <c r="Q9" s="1070"/>
      <c r="R9" s="1071"/>
      <c r="S9" s="1071"/>
      <c r="T9" s="1071"/>
      <c r="U9" s="1071"/>
      <c r="V9" s="1071"/>
      <c r="W9" s="1071"/>
      <c r="X9" s="1071"/>
      <c r="Y9" s="1071"/>
      <c r="Z9" s="1071"/>
      <c r="AA9" s="1071"/>
      <c r="AB9" s="1071"/>
      <c r="AC9" s="1071"/>
      <c r="AD9" s="1071"/>
      <c r="AE9" s="1072"/>
      <c r="AF9" s="1064"/>
      <c r="AG9" s="1065"/>
      <c r="AH9" s="1065"/>
      <c r="AI9" s="1065"/>
      <c r="AJ9" s="1066"/>
      <c r="AK9" s="1118"/>
      <c r="AL9" s="1119"/>
      <c r="AM9" s="1119"/>
      <c r="AN9" s="1119"/>
      <c r="AO9" s="1119"/>
      <c r="AP9" s="1119"/>
      <c r="AQ9" s="1119"/>
      <c r="AR9" s="1119"/>
      <c r="AS9" s="1119"/>
      <c r="AT9" s="1119"/>
      <c r="AU9" s="1116"/>
      <c r="AV9" s="1116"/>
      <c r="AW9" s="1116"/>
      <c r="AX9" s="1116"/>
      <c r="AY9" s="1117"/>
      <c r="AZ9" s="108"/>
      <c r="BA9" s="108"/>
      <c r="BB9" s="108"/>
      <c r="BC9" s="108"/>
      <c r="BD9" s="108"/>
      <c r="BE9" s="109"/>
      <c r="BF9" s="109"/>
      <c r="BG9" s="109"/>
      <c r="BH9" s="109"/>
      <c r="BI9" s="109"/>
      <c r="BJ9" s="109"/>
      <c r="BK9" s="109"/>
      <c r="BL9" s="109"/>
      <c r="BM9" s="109"/>
      <c r="BN9" s="109"/>
      <c r="BO9" s="109"/>
      <c r="BP9" s="109"/>
      <c r="BQ9" s="118">
        <v>3</v>
      </c>
      <c r="BR9" s="119"/>
      <c r="BS9" s="1043" t="s">
        <v>327</v>
      </c>
      <c r="BT9" s="1044"/>
      <c r="BU9" s="1044"/>
      <c r="BV9" s="1044"/>
      <c r="BW9" s="1044"/>
      <c r="BX9" s="1044"/>
      <c r="BY9" s="1044"/>
      <c r="BZ9" s="1044"/>
      <c r="CA9" s="1044"/>
      <c r="CB9" s="1044"/>
      <c r="CC9" s="1044"/>
      <c r="CD9" s="1044"/>
      <c r="CE9" s="1044"/>
      <c r="CF9" s="1044"/>
      <c r="CG9" s="1045"/>
      <c r="CH9" s="1024">
        <v>0</v>
      </c>
      <c r="CI9" s="1025"/>
      <c r="CJ9" s="1025"/>
      <c r="CK9" s="1025"/>
      <c r="CL9" s="1026"/>
      <c r="CM9" s="1024">
        <v>1</v>
      </c>
      <c r="CN9" s="1025"/>
      <c r="CO9" s="1025"/>
      <c r="CP9" s="1025"/>
      <c r="CQ9" s="1026"/>
      <c r="CR9" s="1024">
        <v>1</v>
      </c>
      <c r="CS9" s="1025"/>
      <c r="CT9" s="1025"/>
      <c r="CU9" s="1025"/>
      <c r="CV9" s="1026"/>
      <c r="CW9" s="1024">
        <v>0</v>
      </c>
      <c r="CX9" s="1025"/>
      <c r="CY9" s="1025"/>
      <c r="CZ9" s="1025"/>
      <c r="DA9" s="1026"/>
      <c r="DB9" s="1024" t="s">
        <v>325</v>
      </c>
      <c r="DC9" s="1025"/>
      <c r="DD9" s="1025"/>
      <c r="DE9" s="1025"/>
      <c r="DF9" s="1026"/>
      <c r="DG9" s="1024" t="s">
        <v>325</v>
      </c>
      <c r="DH9" s="1025"/>
      <c r="DI9" s="1025"/>
      <c r="DJ9" s="1025"/>
      <c r="DK9" s="1026"/>
      <c r="DL9" s="1024" t="s">
        <v>325</v>
      </c>
      <c r="DM9" s="1025"/>
      <c r="DN9" s="1025"/>
      <c r="DO9" s="1025"/>
      <c r="DP9" s="1026"/>
      <c r="DQ9" s="1024" t="s">
        <v>325</v>
      </c>
      <c r="DR9" s="1025"/>
      <c r="DS9" s="1025"/>
      <c r="DT9" s="1025"/>
      <c r="DU9" s="1026"/>
      <c r="DV9" s="1027"/>
      <c r="DW9" s="1028"/>
      <c r="DX9" s="1028"/>
      <c r="DY9" s="1028"/>
      <c r="DZ9" s="1029"/>
      <c r="EA9" s="110"/>
    </row>
    <row r="10" spans="1:131" s="111" customFormat="1" ht="26.25" customHeight="1" x14ac:dyDescent="0.15">
      <c r="A10" s="117">
        <v>4</v>
      </c>
      <c r="B10" s="1058"/>
      <c r="C10" s="1059"/>
      <c r="D10" s="1059"/>
      <c r="E10" s="1059"/>
      <c r="F10" s="1059"/>
      <c r="G10" s="1059"/>
      <c r="H10" s="1059"/>
      <c r="I10" s="1059"/>
      <c r="J10" s="1059"/>
      <c r="K10" s="1059"/>
      <c r="L10" s="1059"/>
      <c r="M10" s="1059"/>
      <c r="N10" s="1059"/>
      <c r="O10" s="1059"/>
      <c r="P10" s="1060"/>
      <c r="Q10" s="1070"/>
      <c r="R10" s="1071"/>
      <c r="S10" s="1071"/>
      <c r="T10" s="1071"/>
      <c r="U10" s="1071"/>
      <c r="V10" s="1071"/>
      <c r="W10" s="1071"/>
      <c r="X10" s="1071"/>
      <c r="Y10" s="1071"/>
      <c r="Z10" s="1071"/>
      <c r="AA10" s="1071"/>
      <c r="AB10" s="1071"/>
      <c r="AC10" s="1071"/>
      <c r="AD10" s="1071"/>
      <c r="AE10" s="1072"/>
      <c r="AF10" s="1064"/>
      <c r="AG10" s="1065"/>
      <c r="AH10" s="1065"/>
      <c r="AI10" s="1065"/>
      <c r="AJ10" s="1066"/>
      <c r="AK10" s="1118"/>
      <c r="AL10" s="1119"/>
      <c r="AM10" s="1119"/>
      <c r="AN10" s="1119"/>
      <c r="AO10" s="1119"/>
      <c r="AP10" s="1119"/>
      <c r="AQ10" s="1119"/>
      <c r="AR10" s="1119"/>
      <c r="AS10" s="1119"/>
      <c r="AT10" s="1119"/>
      <c r="AU10" s="1116"/>
      <c r="AV10" s="1116"/>
      <c r="AW10" s="1116"/>
      <c r="AX10" s="1116"/>
      <c r="AY10" s="1117"/>
      <c r="AZ10" s="108"/>
      <c r="BA10" s="108"/>
      <c r="BB10" s="108"/>
      <c r="BC10" s="108"/>
      <c r="BD10" s="108"/>
      <c r="BE10" s="109"/>
      <c r="BF10" s="109"/>
      <c r="BG10" s="109"/>
      <c r="BH10" s="109"/>
      <c r="BI10" s="109"/>
      <c r="BJ10" s="109"/>
      <c r="BK10" s="109"/>
      <c r="BL10" s="109"/>
      <c r="BM10" s="109"/>
      <c r="BN10" s="109"/>
      <c r="BO10" s="109"/>
      <c r="BP10" s="109"/>
      <c r="BQ10" s="118">
        <v>4</v>
      </c>
      <c r="BR10" s="119"/>
      <c r="BS10" s="1043" t="s">
        <v>328</v>
      </c>
      <c r="BT10" s="1044"/>
      <c r="BU10" s="1044"/>
      <c r="BV10" s="1044"/>
      <c r="BW10" s="1044"/>
      <c r="BX10" s="1044"/>
      <c r="BY10" s="1044"/>
      <c r="BZ10" s="1044"/>
      <c r="CA10" s="1044"/>
      <c r="CB10" s="1044"/>
      <c r="CC10" s="1044"/>
      <c r="CD10" s="1044"/>
      <c r="CE10" s="1044"/>
      <c r="CF10" s="1044"/>
      <c r="CG10" s="1045"/>
      <c r="CH10" s="1024">
        <v>-6</v>
      </c>
      <c r="CI10" s="1025"/>
      <c r="CJ10" s="1025"/>
      <c r="CK10" s="1025"/>
      <c r="CL10" s="1026"/>
      <c r="CM10" s="1024">
        <v>-13</v>
      </c>
      <c r="CN10" s="1025"/>
      <c r="CO10" s="1025"/>
      <c r="CP10" s="1025"/>
      <c r="CQ10" s="1026"/>
      <c r="CR10" s="1024">
        <v>3</v>
      </c>
      <c r="CS10" s="1025"/>
      <c r="CT10" s="1025"/>
      <c r="CU10" s="1025"/>
      <c r="CV10" s="1026"/>
      <c r="CW10" s="1024">
        <v>0</v>
      </c>
      <c r="CX10" s="1025"/>
      <c r="CY10" s="1025"/>
      <c r="CZ10" s="1025"/>
      <c r="DA10" s="1026"/>
      <c r="DB10" s="1024" t="s">
        <v>325</v>
      </c>
      <c r="DC10" s="1025"/>
      <c r="DD10" s="1025"/>
      <c r="DE10" s="1025"/>
      <c r="DF10" s="1026"/>
      <c r="DG10" s="1024" t="s">
        <v>325</v>
      </c>
      <c r="DH10" s="1025"/>
      <c r="DI10" s="1025"/>
      <c r="DJ10" s="1025"/>
      <c r="DK10" s="1026"/>
      <c r="DL10" s="1024" t="s">
        <v>325</v>
      </c>
      <c r="DM10" s="1025"/>
      <c r="DN10" s="1025"/>
      <c r="DO10" s="1025"/>
      <c r="DP10" s="1026"/>
      <c r="DQ10" s="1024" t="s">
        <v>325</v>
      </c>
      <c r="DR10" s="1025"/>
      <c r="DS10" s="1025"/>
      <c r="DT10" s="1025"/>
      <c r="DU10" s="1026"/>
      <c r="DV10" s="1027"/>
      <c r="DW10" s="1028"/>
      <c r="DX10" s="1028"/>
      <c r="DY10" s="1028"/>
      <c r="DZ10" s="1029"/>
      <c r="EA10" s="110"/>
    </row>
    <row r="11" spans="1:131" s="111" customFormat="1" ht="26.25" customHeight="1" x14ac:dyDescent="0.15">
      <c r="A11" s="117">
        <v>5</v>
      </c>
      <c r="B11" s="1058"/>
      <c r="C11" s="1059"/>
      <c r="D11" s="1059"/>
      <c r="E11" s="1059"/>
      <c r="F11" s="1059"/>
      <c r="G11" s="1059"/>
      <c r="H11" s="1059"/>
      <c r="I11" s="1059"/>
      <c r="J11" s="1059"/>
      <c r="K11" s="1059"/>
      <c r="L11" s="1059"/>
      <c r="M11" s="1059"/>
      <c r="N11" s="1059"/>
      <c r="O11" s="1059"/>
      <c r="P11" s="1060"/>
      <c r="Q11" s="1070"/>
      <c r="R11" s="1071"/>
      <c r="S11" s="1071"/>
      <c r="T11" s="1071"/>
      <c r="U11" s="1071"/>
      <c r="V11" s="1071"/>
      <c r="W11" s="1071"/>
      <c r="X11" s="1071"/>
      <c r="Y11" s="1071"/>
      <c r="Z11" s="1071"/>
      <c r="AA11" s="1071"/>
      <c r="AB11" s="1071"/>
      <c r="AC11" s="1071"/>
      <c r="AD11" s="1071"/>
      <c r="AE11" s="1072"/>
      <c r="AF11" s="1064"/>
      <c r="AG11" s="1065"/>
      <c r="AH11" s="1065"/>
      <c r="AI11" s="1065"/>
      <c r="AJ11" s="1066"/>
      <c r="AK11" s="1118"/>
      <c r="AL11" s="1119"/>
      <c r="AM11" s="1119"/>
      <c r="AN11" s="1119"/>
      <c r="AO11" s="1119"/>
      <c r="AP11" s="1119"/>
      <c r="AQ11" s="1119"/>
      <c r="AR11" s="1119"/>
      <c r="AS11" s="1119"/>
      <c r="AT11" s="1119"/>
      <c r="AU11" s="1116"/>
      <c r="AV11" s="1116"/>
      <c r="AW11" s="1116"/>
      <c r="AX11" s="1116"/>
      <c r="AY11" s="1117"/>
      <c r="AZ11" s="108"/>
      <c r="BA11" s="108"/>
      <c r="BB11" s="108"/>
      <c r="BC11" s="108"/>
      <c r="BD11" s="108"/>
      <c r="BE11" s="109"/>
      <c r="BF11" s="109"/>
      <c r="BG11" s="109"/>
      <c r="BH11" s="109"/>
      <c r="BI11" s="109"/>
      <c r="BJ11" s="109"/>
      <c r="BK11" s="109"/>
      <c r="BL11" s="109"/>
      <c r="BM11" s="109"/>
      <c r="BN11" s="109"/>
      <c r="BO11" s="109"/>
      <c r="BP11" s="109"/>
      <c r="BQ11" s="118">
        <v>5</v>
      </c>
      <c r="BR11" s="119"/>
      <c r="BS11" s="1043" t="s">
        <v>329</v>
      </c>
      <c r="BT11" s="1044"/>
      <c r="BU11" s="1044"/>
      <c r="BV11" s="1044"/>
      <c r="BW11" s="1044"/>
      <c r="BX11" s="1044"/>
      <c r="BY11" s="1044"/>
      <c r="BZ11" s="1044"/>
      <c r="CA11" s="1044"/>
      <c r="CB11" s="1044"/>
      <c r="CC11" s="1044"/>
      <c r="CD11" s="1044"/>
      <c r="CE11" s="1044"/>
      <c r="CF11" s="1044"/>
      <c r="CG11" s="1045"/>
      <c r="CH11" s="1024">
        <v>1</v>
      </c>
      <c r="CI11" s="1025"/>
      <c r="CJ11" s="1025"/>
      <c r="CK11" s="1025"/>
      <c r="CL11" s="1026"/>
      <c r="CM11" s="1024">
        <v>238</v>
      </c>
      <c r="CN11" s="1025"/>
      <c r="CO11" s="1025"/>
      <c r="CP11" s="1025"/>
      <c r="CQ11" s="1026"/>
      <c r="CR11" s="1024">
        <v>5</v>
      </c>
      <c r="CS11" s="1025"/>
      <c r="CT11" s="1025"/>
      <c r="CU11" s="1025"/>
      <c r="CV11" s="1026"/>
      <c r="CW11" s="1024" t="s">
        <v>325</v>
      </c>
      <c r="CX11" s="1025"/>
      <c r="CY11" s="1025"/>
      <c r="CZ11" s="1025"/>
      <c r="DA11" s="1026"/>
      <c r="DB11" s="1024" t="s">
        <v>325</v>
      </c>
      <c r="DC11" s="1025"/>
      <c r="DD11" s="1025"/>
      <c r="DE11" s="1025"/>
      <c r="DF11" s="1026"/>
      <c r="DG11" s="1024" t="s">
        <v>325</v>
      </c>
      <c r="DH11" s="1025"/>
      <c r="DI11" s="1025"/>
      <c r="DJ11" s="1025"/>
      <c r="DK11" s="1026"/>
      <c r="DL11" s="1024" t="s">
        <v>325</v>
      </c>
      <c r="DM11" s="1025"/>
      <c r="DN11" s="1025"/>
      <c r="DO11" s="1025"/>
      <c r="DP11" s="1026"/>
      <c r="DQ11" s="1024" t="s">
        <v>325</v>
      </c>
      <c r="DR11" s="1025"/>
      <c r="DS11" s="1025"/>
      <c r="DT11" s="1025"/>
      <c r="DU11" s="1026"/>
      <c r="DV11" s="1027"/>
      <c r="DW11" s="1028"/>
      <c r="DX11" s="1028"/>
      <c r="DY11" s="1028"/>
      <c r="DZ11" s="1029"/>
      <c r="EA11" s="110"/>
    </row>
    <row r="12" spans="1:131" s="111" customFormat="1" ht="26.25" customHeight="1" x14ac:dyDescent="0.15">
      <c r="A12" s="117">
        <v>6</v>
      </c>
      <c r="B12" s="1058"/>
      <c r="C12" s="1059"/>
      <c r="D12" s="1059"/>
      <c r="E12" s="1059"/>
      <c r="F12" s="1059"/>
      <c r="G12" s="1059"/>
      <c r="H12" s="1059"/>
      <c r="I12" s="1059"/>
      <c r="J12" s="1059"/>
      <c r="K12" s="1059"/>
      <c r="L12" s="1059"/>
      <c r="M12" s="1059"/>
      <c r="N12" s="1059"/>
      <c r="O12" s="1059"/>
      <c r="P12" s="1060"/>
      <c r="Q12" s="1070"/>
      <c r="R12" s="1071"/>
      <c r="S12" s="1071"/>
      <c r="T12" s="1071"/>
      <c r="U12" s="1071"/>
      <c r="V12" s="1071"/>
      <c r="W12" s="1071"/>
      <c r="X12" s="1071"/>
      <c r="Y12" s="1071"/>
      <c r="Z12" s="1071"/>
      <c r="AA12" s="1071"/>
      <c r="AB12" s="1071"/>
      <c r="AC12" s="1071"/>
      <c r="AD12" s="1071"/>
      <c r="AE12" s="1072"/>
      <c r="AF12" s="1064"/>
      <c r="AG12" s="1065"/>
      <c r="AH12" s="1065"/>
      <c r="AI12" s="1065"/>
      <c r="AJ12" s="1066"/>
      <c r="AK12" s="1118"/>
      <c r="AL12" s="1119"/>
      <c r="AM12" s="1119"/>
      <c r="AN12" s="1119"/>
      <c r="AO12" s="1119"/>
      <c r="AP12" s="1119"/>
      <c r="AQ12" s="1119"/>
      <c r="AR12" s="1119"/>
      <c r="AS12" s="1119"/>
      <c r="AT12" s="1119"/>
      <c r="AU12" s="1116"/>
      <c r="AV12" s="1116"/>
      <c r="AW12" s="1116"/>
      <c r="AX12" s="1116"/>
      <c r="AY12" s="1117"/>
      <c r="AZ12" s="108"/>
      <c r="BA12" s="108"/>
      <c r="BB12" s="108"/>
      <c r="BC12" s="108"/>
      <c r="BD12" s="108"/>
      <c r="BE12" s="109"/>
      <c r="BF12" s="109"/>
      <c r="BG12" s="109"/>
      <c r="BH12" s="109"/>
      <c r="BI12" s="109"/>
      <c r="BJ12" s="109"/>
      <c r="BK12" s="109"/>
      <c r="BL12" s="109"/>
      <c r="BM12" s="109"/>
      <c r="BN12" s="109"/>
      <c r="BO12" s="109"/>
      <c r="BP12" s="109"/>
      <c r="BQ12" s="118">
        <v>6</v>
      </c>
      <c r="BR12" s="119"/>
      <c r="BS12" s="1043"/>
      <c r="BT12" s="1044"/>
      <c r="BU12" s="1044"/>
      <c r="BV12" s="1044"/>
      <c r="BW12" s="1044"/>
      <c r="BX12" s="1044"/>
      <c r="BY12" s="1044"/>
      <c r="BZ12" s="1044"/>
      <c r="CA12" s="1044"/>
      <c r="CB12" s="1044"/>
      <c r="CC12" s="1044"/>
      <c r="CD12" s="1044"/>
      <c r="CE12" s="1044"/>
      <c r="CF12" s="1044"/>
      <c r="CG12" s="1045"/>
      <c r="CH12" s="1024"/>
      <c r="CI12" s="1025"/>
      <c r="CJ12" s="1025"/>
      <c r="CK12" s="1025"/>
      <c r="CL12" s="1026"/>
      <c r="CM12" s="1024"/>
      <c r="CN12" s="1025"/>
      <c r="CO12" s="1025"/>
      <c r="CP12" s="1025"/>
      <c r="CQ12" s="1026"/>
      <c r="CR12" s="1024"/>
      <c r="CS12" s="1025"/>
      <c r="CT12" s="1025"/>
      <c r="CU12" s="1025"/>
      <c r="CV12" s="1026"/>
      <c r="CW12" s="1024"/>
      <c r="CX12" s="1025"/>
      <c r="CY12" s="1025"/>
      <c r="CZ12" s="1025"/>
      <c r="DA12" s="1026"/>
      <c r="DB12" s="1024"/>
      <c r="DC12" s="1025"/>
      <c r="DD12" s="1025"/>
      <c r="DE12" s="1025"/>
      <c r="DF12" s="1026"/>
      <c r="DG12" s="1024"/>
      <c r="DH12" s="1025"/>
      <c r="DI12" s="1025"/>
      <c r="DJ12" s="1025"/>
      <c r="DK12" s="1026"/>
      <c r="DL12" s="1024"/>
      <c r="DM12" s="1025"/>
      <c r="DN12" s="1025"/>
      <c r="DO12" s="1025"/>
      <c r="DP12" s="1026"/>
      <c r="DQ12" s="1024"/>
      <c r="DR12" s="1025"/>
      <c r="DS12" s="1025"/>
      <c r="DT12" s="1025"/>
      <c r="DU12" s="1026"/>
      <c r="DV12" s="1027"/>
      <c r="DW12" s="1028"/>
      <c r="DX12" s="1028"/>
      <c r="DY12" s="1028"/>
      <c r="DZ12" s="1029"/>
      <c r="EA12" s="110"/>
    </row>
    <row r="13" spans="1:131" s="111" customFormat="1" ht="26.25" customHeight="1" x14ac:dyDescent="0.15">
      <c r="A13" s="117">
        <v>7</v>
      </c>
      <c r="B13" s="1058"/>
      <c r="C13" s="1059"/>
      <c r="D13" s="1059"/>
      <c r="E13" s="1059"/>
      <c r="F13" s="1059"/>
      <c r="G13" s="1059"/>
      <c r="H13" s="1059"/>
      <c r="I13" s="1059"/>
      <c r="J13" s="1059"/>
      <c r="K13" s="1059"/>
      <c r="L13" s="1059"/>
      <c r="M13" s="1059"/>
      <c r="N13" s="1059"/>
      <c r="O13" s="1059"/>
      <c r="P13" s="1060"/>
      <c r="Q13" s="1070"/>
      <c r="R13" s="1071"/>
      <c r="S13" s="1071"/>
      <c r="T13" s="1071"/>
      <c r="U13" s="1071"/>
      <c r="V13" s="1071"/>
      <c r="W13" s="1071"/>
      <c r="X13" s="1071"/>
      <c r="Y13" s="1071"/>
      <c r="Z13" s="1071"/>
      <c r="AA13" s="1071"/>
      <c r="AB13" s="1071"/>
      <c r="AC13" s="1071"/>
      <c r="AD13" s="1071"/>
      <c r="AE13" s="1072"/>
      <c r="AF13" s="1064"/>
      <c r="AG13" s="1065"/>
      <c r="AH13" s="1065"/>
      <c r="AI13" s="1065"/>
      <c r="AJ13" s="1066"/>
      <c r="AK13" s="1118"/>
      <c r="AL13" s="1119"/>
      <c r="AM13" s="1119"/>
      <c r="AN13" s="1119"/>
      <c r="AO13" s="1119"/>
      <c r="AP13" s="1119"/>
      <c r="AQ13" s="1119"/>
      <c r="AR13" s="1119"/>
      <c r="AS13" s="1119"/>
      <c r="AT13" s="1119"/>
      <c r="AU13" s="1116"/>
      <c r="AV13" s="1116"/>
      <c r="AW13" s="1116"/>
      <c r="AX13" s="1116"/>
      <c r="AY13" s="1117"/>
      <c r="AZ13" s="108"/>
      <c r="BA13" s="108"/>
      <c r="BB13" s="108"/>
      <c r="BC13" s="108"/>
      <c r="BD13" s="108"/>
      <c r="BE13" s="109"/>
      <c r="BF13" s="109"/>
      <c r="BG13" s="109"/>
      <c r="BH13" s="109"/>
      <c r="BI13" s="109"/>
      <c r="BJ13" s="109"/>
      <c r="BK13" s="109"/>
      <c r="BL13" s="109"/>
      <c r="BM13" s="109"/>
      <c r="BN13" s="109"/>
      <c r="BO13" s="109"/>
      <c r="BP13" s="109"/>
      <c r="BQ13" s="118">
        <v>7</v>
      </c>
      <c r="BR13" s="119"/>
      <c r="BS13" s="1043"/>
      <c r="BT13" s="1044"/>
      <c r="BU13" s="1044"/>
      <c r="BV13" s="1044"/>
      <c r="BW13" s="1044"/>
      <c r="BX13" s="1044"/>
      <c r="BY13" s="1044"/>
      <c r="BZ13" s="1044"/>
      <c r="CA13" s="1044"/>
      <c r="CB13" s="1044"/>
      <c r="CC13" s="1044"/>
      <c r="CD13" s="1044"/>
      <c r="CE13" s="1044"/>
      <c r="CF13" s="1044"/>
      <c r="CG13" s="1045"/>
      <c r="CH13" s="1024"/>
      <c r="CI13" s="1025"/>
      <c r="CJ13" s="1025"/>
      <c r="CK13" s="1025"/>
      <c r="CL13" s="1026"/>
      <c r="CM13" s="1024"/>
      <c r="CN13" s="1025"/>
      <c r="CO13" s="1025"/>
      <c r="CP13" s="1025"/>
      <c r="CQ13" s="1026"/>
      <c r="CR13" s="1024"/>
      <c r="CS13" s="1025"/>
      <c r="CT13" s="1025"/>
      <c r="CU13" s="1025"/>
      <c r="CV13" s="1026"/>
      <c r="CW13" s="1024"/>
      <c r="CX13" s="1025"/>
      <c r="CY13" s="1025"/>
      <c r="CZ13" s="1025"/>
      <c r="DA13" s="1026"/>
      <c r="DB13" s="1024"/>
      <c r="DC13" s="1025"/>
      <c r="DD13" s="1025"/>
      <c r="DE13" s="1025"/>
      <c r="DF13" s="1026"/>
      <c r="DG13" s="1024"/>
      <c r="DH13" s="1025"/>
      <c r="DI13" s="1025"/>
      <c r="DJ13" s="1025"/>
      <c r="DK13" s="1026"/>
      <c r="DL13" s="1024"/>
      <c r="DM13" s="1025"/>
      <c r="DN13" s="1025"/>
      <c r="DO13" s="1025"/>
      <c r="DP13" s="1026"/>
      <c r="DQ13" s="1024"/>
      <c r="DR13" s="1025"/>
      <c r="DS13" s="1025"/>
      <c r="DT13" s="1025"/>
      <c r="DU13" s="1026"/>
      <c r="DV13" s="1027"/>
      <c r="DW13" s="1028"/>
      <c r="DX13" s="1028"/>
      <c r="DY13" s="1028"/>
      <c r="DZ13" s="1029"/>
      <c r="EA13" s="110"/>
    </row>
    <row r="14" spans="1:131" s="111" customFormat="1" ht="26.25" customHeight="1" x14ac:dyDescent="0.15">
      <c r="A14" s="117">
        <v>8</v>
      </c>
      <c r="B14" s="1058"/>
      <c r="C14" s="1059"/>
      <c r="D14" s="1059"/>
      <c r="E14" s="1059"/>
      <c r="F14" s="1059"/>
      <c r="G14" s="1059"/>
      <c r="H14" s="1059"/>
      <c r="I14" s="1059"/>
      <c r="J14" s="1059"/>
      <c r="K14" s="1059"/>
      <c r="L14" s="1059"/>
      <c r="M14" s="1059"/>
      <c r="N14" s="1059"/>
      <c r="O14" s="1059"/>
      <c r="P14" s="1060"/>
      <c r="Q14" s="1070"/>
      <c r="R14" s="1071"/>
      <c r="S14" s="1071"/>
      <c r="T14" s="1071"/>
      <c r="U14" s="1071"/>
      <c r="V14" s="1071"/>
      <c r="W14" s="1071"/>
      <c r="X14" s="1071"/>
      <c r="Y14" s="1071"/>
      <c r="Z14" s="1071"/>
      <c r="AA14" s="1071"/>
      <c r="AB14" s="1071"/>
      <c r="AC14" s="1071"/>
      <c r="AD14" s="1071"/>
      <c r="AE14" s="1072"/>
      <c r="AF14" s="1064"/>
      <c r="AG14" s="1065"/>
      <c r="AH14" s="1065"/>
      <c r="AI14" s="1065"/>
      <c r="AJ14" s="1066"/>
      <c r="AK14" s="1118"/>
      <c r="AL14" s="1119"/>
      <c r="AM14" s="1119"/>
      <c r="AN14" s="1119"/>
      <c r="AO14" s="1119"/>
      <c r="AP14" s="1119"/>
      <c r="AQ14" s="1119"/>
      <c r="AR14" s="1119"/>
      <c r="AS14" s="1119"/>
      <c r="AT14" s="1119"/>
      <c r="AU14" s="1116"/>
      <c r="AV14" s="1116"/>
      <c r="AW14" s="1116"/>
      <c r="AX14" s="1116"/>
      <c r="AY14" s="1117"/>
      <c r="AZ14" s="108"/>
      <c r="BA14" s="108"/>
      <c r="BB14" s="108"/>
      <c r="BC14" s="108"/>
      <c r="BD14" s="108"/>
      <c r="BE14" s="109"/>
      <c r="BF14" s="109"/>
      <c r="BG14" s="109"/>
      <c r="BH14" s="109"/>
      <c r="BI14" s="109"/>
      <c r="BJ14" s="109"/>
      <c r="BK14" s="109"/>
      <c r="BL14" s="109"/>
      <c r="BM14" s="109"/>
      <c r="BN14" s="109"/>
      <c r="BO14" s="109"/>
      <c r="BP14" s="109"/>
      <c r="BQ14" s="118">
        <v>8</v>
      </c>
      <c r="BR14" s="119"/>
      <c r="BS14" s="1043"/>
      <c r="BT14" s="1044"/>
      <c r="BU14" s="1044"/>
      <c r="BV14" s="1044"/>
      <c r="BW14" s="1044"/>
      <c r="BX14" s="1044"/>
      <c r="BY14" s="1044"/>
      <c r="BZ14" s="1044"/>
      <c r="CA14" s="1044"/>
      <c r="CB14" s="1044"/>
      <c r="CC14" s="1044"/>
      <c r="CD14" s="1044"/>
      <c r="CE14" s="1044"/>
      <c r="CF14" s="1044"/>
      <c r="CG14" s="1045"/>
      <c r="CH14" s="1024"/>
      <c r="CI14" s="1025"/>
      <c r="CJ14" s="1025"/>
      <c r="CK14" s="1025"/>
      <c r="CL14" s="1026"/>
      <c r="CM14" s="1024"/>
      <c r="CN14" s="1025"/>
      <c r="CO14" s="1025"/>
      <c r="CP14" s="1025"/>
      <c r="CQ14" s="1026"/>
      <c r="CR14" s="1024"/>
      <c r="CS14" s="1025"/>
      <c r="CT14" s="1025"/>
      <c r="CU14" s="1025"/>
      <c r="CV14" s="1026"/>
      <c r="CW14" s="1024"/>
      <c r="CX14" s="1025"/>
      <c r="CY14" s="1025"/>
      <c r="CZ14" s="1025"/>
      <c r="DA14" s="1026"/>
      <c r="DB14" s="1024"/>
      <c r="DC14" s="1025"/>
      <c r="DD14" s="1025"/>
      <c r="DE14" s="1025"/>
      <c r="DF14" s="1026"/>
      <c r="DG14" s="1024"/>
      <c r="DH14" s="1025"/>
      <c r="DI14" s="1025"/>
      <c r="DJ14" s="1025"/>
      <c r="DK14" s="1026"/>
      <c r="DL14" s="1024"/>
      <c r="DM14" s="1025"/>
      <c r="DN14" s="1025"/>
      <c r="DO14" s="1025"/>
      <c r="DP14" s="1026"/>
      <c r="DQ14" s="1024"/>
      <c r="DR14" s="1025"/>
      <c r="DS14" s="1025"/>
      <c r="DT14" s="1025"/>
      <c r="DU14" s="1026"/>
      <c r="DV14" s="1027"/>
      <c r="DW14" s="1028"/>
      <c r="DX14" s="1028"/>
      <c r="DY14" s="1028"/>
      <c r="DZ14" s="1029"/>
      <c r="EA14" s="110"/>
    </row>
    <row r="15" spans="1:131" s="111" customFormat="1" ht="26.25" customHeight="1" x14ac:dyDescent="0.15">
      <c r="A15" s="117">
        <v>9</v>
      </c>
      <c r="B15" s="1058"/>
      <c r="C15" s="1059"/>
      <c r="D15" s="1059"/>
      <c r="E15" s="1059"/>
      <c r="F15" s="1059"/>
      <c r="G15" s="1059"/>
      <c r="H15" s="1059"/>
      <c r="I15" s="1059"/>
      <c r="J15" s="1059"/>
      <c r="K15" s="1059"/>
      <c r="L15" s="1059"/>
      <c r="M15" s="1059"/>
      <c r="N15" s="1059"/>
      <c r="O15" s="1059"/>
      <c r="P15" s="1060"/>
      <c r="Q15" s="1070"/>
      <c r="R15" s="1071"/>
      <c r="S15" s="1071"/>
      <c r="T15" s="1071"/>
      <c r="U15" s="1071"/>
      <c r="V15" s="1071"/>
      <c r="W15" s="1071"/>
      <c r="X15" s="1071"/>
      <c r="Y15" s="1071"/>
      <c r="Z15" s="1071"/>
      <c r="AA15" s="1071"/>
      <c r="AB15" s="1071"/>
      <c r="AC15" s="1071"/>
      <c r="AD15" s="1071"/>
      <c r="AE15" s="1072"/>
      <c r="AF15" s="1064"/>
      <c r="AG15" s="1065"/>
      <c r="AH15" s="1065"/>
      <c r="AI15" s="1065"/>
      <c r="AJ15" s="1066"/>
      <c r="AK15" s="1118"/>
      <c r="AL15" s="1119"/>
      <c r="AM15" s="1119"/>
      <c r="AN15" s="1119"/>
      <c r="AO15" s="1119"/>
      <c r="AP15" s="1119"/>
      <c r="AQ15" s="1119"/>
      <c r="AR15" s="1119"/>
      <c r="AS15" s="1119"/>
      <c r="AT15" s="1119"/>
      <c r="AU15" s="1116"/>
      <c r="AV15" s="1116"/>
      <c r="AW15" s="1116"/>
      <c r="AX15" s="1116"/>
      <c r="AY15" s="1117"/>
      <c r="AZ15" s="108"/>
      <c r="BA15" s="108"/>
      <c r="BB15" s="108"/>
      <c r="BC15" s="108"/>
      <c r="BD15" s="108"/>
      <c r="BE15" s="109"/>
      <c r="BF15" s="109"/>
      <c r="BG15" s="109"/>
      <c r="BH15" s="109"/>
      <c r="BI15" s="109"/>
      <c r="BJ15" s="109"/>
      <c r="BK15" s="109"/>
      <c r="BL15" s="109"/>
      <c r="BM15" s="109"/>
      <c r="BN15" s="109"/>
      <c r="BO15" s="109"/>
      <c r="BP15" s="109"/>
      <c r="BQ15" s="118">
        <v>9</v>
      </c>
      <c r="BR15" s="119"/>
      <c r="BS15" s="1043"/>
      <c r="BT15" s="1044"/>
      <c r="BU15" s="1044"/>
      <c r="BV15" s="1044"/>
      <c r="BW15" s="1044"/>
      <c r="BX15" s="1044"/>
      <c r="BY15" s="1044"/>
      <c r="BZ15" s="1044"/>
      <c r="CA15" s="1044"/>
      <c r="CB15" s="1044"/>
      <c r="CC15" s="1044"/>
      <c r="CD15" s="1044"/>
      <c r="CE15" s="1044"/>
      <c r="CF15" s="1044"/>
      <c r="CG15" s="1045"/>
      <c r="CH15" s="1024"/>
      <c r="CI15" s="1025"/>
      <c r="CJ15" s="1025"/>
      <c r="CK15" s="1025"/>
      <c r="CL15" s="1026"/>
      <c r="CM15" s="1024"/>
      <c r="CN15" s="1025"/>
      <c r="CO15" s="1025"/>
      <c r="CP15" s="1025"/>
      <c r="CQ15" s="1026"/>
      <c r="CR15" s="1024"/>
      <c r="CS15" s="1025"/>
      <c r="CT15" s="1025"/>
      <c r="CU15" s="1025"/>
      <c r="CV15" s="1026"/>
      <c r="CW15" s="1024"/>
      <c r="CX15" s="1025"/>
      <c r="CY15" s="1025"/>
      <c r="CZ15" s="1025"/>
      <c r="DA15" s="1026"/>
      <c r="DB15" s="1024"/>
      <c r="DC15" s="1025"/>
      <c r="DD15" s="1025"/>
      <c r="DE15" s="1025"/>
      <c r="DF15" s="1026"/>
      <c r="DG15" s="1024"/>
      <c r="DH15" s="1025"/>
      <c r="DI15" s="1025"/>
      <c r="DJ15" s="1025"/>
      <c r="DK15" s="1026"/>
      <c r="DL15" s="1024"/>
      <c r="DM15" s="1025"/>
      <c r="DN15" s="1025"/>
      <c r="DO15" s="1025"/>
      <c r="DP15" s="1026"/>
      <c r="DQ15" s="1024"/>
      <c r="DR15" s="1025"/>
      <c r="DS15" s="1025"/>
      <c r="DT15" s="1025"/>
      <c r="DU15" s="1026"/>
      <c r="DV15" s="1027"/>
      <c r="DW15" s="1028"/>
      <c r="DX15" s="1028"/>
      <c r="DY15" s="1028"/>
      <c r="DZ15" s="1029"/>
      <c r="EA15" s="110"/>
    </row>
    <row r="16" spans="1:131" s="111" customFormat="1" ht="26.25" customHeight="1" x14ac:dyDescent="0.15">
      <c r="A16" s="117">
        <v>10</v>
      </c>
      <c r="B16" s="1058"/>
      <c r="C16" s="1059"/>
      <c r="D16" s="1059"/>
      <c r="E16" s="1059"/>
      <c r="F16" s="1059"/>
      <c r="G16" s="1059"/>
      <c r="H16" s="1059"/>
      <c r="I16" s="1059"/>
      <c r="J16" s="1059"/>
      <c r="K16" s="1059"/>
      <c r="L16" s="1059"/>
      <c r="M16" s="1059"/>
      <c r="N16" s="1059"/>
      <c r="O16" s="1059"/>
      <c r="P16" s="1060"/>
      <c r="Q16" s="1070"/>
      <c r="R16" s="1071"/>
      <c r="S16" s="1071"/>
      <c r="T16" s="1071"/>
      <c r="U16" s="1071"/>
      <c r="V16" s="1071"/>
      <c r="W16" s="1071"/>
      <c r="X16" s="1071"/>
      <c r="Y16" s="1071"/>
      <c r="Z16" s="1071"/>
      <c r="AA16" s="1071"/>
      <c r="AB16" s="1071"/>
      <c r="AC16" s="1071"/>
      <c r="AD16" s="1071"/>
      <c r="AE16" s="1072"/>
      <c r="AF16" s="1064"/>
      <c r="AG16" s="1065"/>
      <c r="AH16" s="1065"/>
      <c r="AI16" s="1065"/>
      <c r="AJ16" s="1066"/>
      <c r="AK16" s="1118"/>
      <c r="AL16" s="1119"/>
      <c r="AM16" s="1119"/>
      <c r="AN16" s="1119"/>
      <c r="AO16" s="1119"/>
      <c r="AP16" s="1119"/>
      <c r="AQ16" s="1119"/>
      <c r="AR16" s="1119"/>
      <c r="AS16" s="1119"/>
      <c r="AT16" s="1119"/>
      <c r="AU16" s="1116"/>
      <c r="AV16" s="1116"/>
      <c r="AW16" s="1116"/>
      <c r="AX16" s="1116"/>
      <c r="AY16" s="1117"/>
      <c r="AZ16" s="108"/>
      <c r="BA16" s="108"/>
      <c r="BB16" s="108"/>
      <c r="BC16" s="108"/>
      <c r="BD16" s="108"/>
      <c r="BE16" s="109"/>
      <c r="BF16" s="109"/>
      <c r="BG16" s="109"/>
      <c r="BH16" s="109"/>
      <c r="BI16" s="109"/>
      <c r="BJ16" s="109"/>
      <c r="BK16" s="109"/>
      <c r="BL16" s="109"/>
      <c r="BM16" s="109"/>
      <c r="BN16" s="109"/>
      <c r="BO16" s="109"/>
      <c r="BP16" s="109"/>
      <c r="BQ16" s="118">
        <v>10</v>
      </c>
      <c r="BR16" s="119"/>
      <c r="BS16" s="1043"/>
      <c r="BT16" s="1044"/>
      <c r="BU16" s="1044"/>
      <c r="BV16" s="1044"/>
      <c r="BW16" s="1044"/>
      <c r="BX16" s="1044"/>
      <c r="BY16" s="1044"/>
      <c r="BZ16" s="1044"/>
      <c r="CA16" s="1044"/>
      <c r="CB16" s="1044"/>
      <c r="CC16" s="1044"/>
      <c r="CD16" s="1044"/>
      <c r="CE16" s="1044"/>
      <c r="CF16" s="1044"/>
      <c r="CG16" s="1045"/>
      <c r="CH16" s="1024"/>
      <c r="CI16" s="1025"/>
      <c r="CJ16" s="1025"/>
      <c r="CK16" s="1025"/>
      <c r="CL16" s="1026"/>
      <c r="CM16" s="1024"/>
      <c r="CN16" s="1025"/>
      <c r="CO16" s="1025"/>
      <c r="CP16" s="1025"/>
      <c r="CQ16" s="1026"/>
      <c r="CR16" s="1024"/>
      <c r="CS16" s="1025"/>
      <c r="CT16" s="1025"/>
      <c r="CU16" s="1025"/>
      <c r="CV16" s="1026"/>
      <c r="CW16" s="1024"/>
      <c r="CX16" s="1025"/>
      <c r="CY16" s="1025"/>
      <c r="CZ16" s="1025"/>
      <c r="DA16" s="1026"/>
      <c r="DB16" s="1024"/>
      <c r="DC16" s="1025"/>
      <c r="DD16" s="1025"/>
      <c r="DE16" s="1025"/>
      <c r="DF16" s="1026"/>
      <c r="DG16" s="1024"/>
      <c r="DH16" s="1025"/>
      <c r="DI16" s="1025"/>
      <c r="DJ16" s="1025"/>
      <c r="DK16" s="1026"/>
      <c r="DL16" s="1024"/>
      <c r="DM16" s="1025"/>
      <c r="DN16" s="1025"/>
      <c r="DO16" s="1025"/>
      <c r="DP16" s="1026"/>
      <c r="DQ16" s="1024"/>
      <c r="DR16" s="1025"/>
      <c r="DS16" s="1025"/>
      <c r="DT16" s="1025"/>
      <c r="DU16" s="1026"/>
      <c r="DV16" s="1027"/>
      <c r="DW16" s="1028"/>
      <c r="DX16" s="1028"/>
      <c r="DY16" s="1028"/>
      <c r="DZ16" s="1029"/>
      <c r="EA16" s="110"/>
    </row>
    <row r="17" spans="1:131" s="111" customFormat="1" ht="26.25" customHeight="1" x14ac:dyDescent="0.15">
      <c r="A17" s="117">
        <v>11</v>
      </c>
      <c r="B17" s="1058"/>
      <c r="C17" s="1059"/>
      <c r="D17" s="1059"/>
      <c r="E17" s="1059"/>
      <c r="F17" s="1059"/>
      <c r="G17" s="1059"/>
      <c r="H17" s="1059"/>
      <c r="I17" s="1059"/>
      <c r="J17" s="1059"/>
      <c r="K17" s="1059"/>
      <c r="L17" s="1059"/>
      <c r="M17" s="1059"/>
      <c r="N17" s="1059"/>
      <c r="O17" s="1059"/>
      <c r="P17" s="1060"/>
      <c r="Q17" s="1070"/>
      <c r="R17" s="1071"/>
      <c r="S17" s="1071"/>
      <c r="T17" s="1071"/>
      <c r="U17" s="1071"/>
      <c r="V17" s="1071"/>
      <c r="W17" s="1071"/>
      <c r="X17" s="1071"/>
      <c r="Y17" s="1071"/>
      <c r="Z17" s="1071"/>
      <c r="AA17" s="1071"/>
      <c r="AB17" s="1071"/>
      <c r="AC17" s="1071"/>
      <c r="AD17" s="1071"/>
      <c r="AE17" s="1072"/>
      <c r="AF17" s="1064"/>
      <c r="AG17" s="1065"/>
      <c r="AH17" s="1065"/>
      <c r="AI17" s="1065"/>
      <c r="AJ17" s="1066"/>
      <c r="AK17" s="1118"/>
      <c r="AL17" s="1119"/>
      <c r="AM17" s="1119"/>
      <c r="AN17" s="1119"/>
      <c r="AO17" s="1119"/>
      <c r="AP17" s="1119"/>
      <c r="AQ17" s="1119"/>
      <c r="AR17" s="1119"/>
      <c r="AS17" s="1119"/>
      <c r="AT17" s="1119"/>
      <c r="AU17" s="1116"/>
      <c r="AV17" s="1116"/>
      <c r="AW17" s="1116"/>
      <c r="AX17" s="1116"/>
      <c r="AY17" s="1117"/>
      <c r="AZ17" s="108"/>
      <c r="BA17" s="108"/>
      <c r="BB17" s="108"/>
      <c r="BC17" s="108"/>
      <c r="BD17" s="108"/>
      <c r="BE17" s="109"/>
      <c r="BF17" s="109"/>
      <c r="BG17" s="109"/>
      <c r="BH17" s="109"/>
      <c r="BI17" s="109"/>
      <c r="BJ17" s="109"/>
      <c r="BK17" s="109"/>
      <c r="BL17" s="109"/>
      <c r="BM17" s="109"/>
      <c r="BN17" s="109"/>
      <c r="BO17" s="109"/>
      <c r="BP17" s="109"/>
      <c r="BQ17" s="118">
        <v>11</v>
      </c>
      <c r="BR17" s="119"/>
      <c r="BS17" s="1043"/>
      <c r="BT17" s="1044"/>
      <c r="BU17" s="1044"/>
      <c r="BV17" s="1044"/>
      <c r="BW17" s="1044"/>
      <c r="BX17" s="1044"/>
      <c r="BY17" s="1044"/>
      <c r="BZ17" s="1044"/>
      <c r="CA17" s="1044"/>
      <c r="CB17" s="1044"/>
      <c r="CC17" s="1044"/>
      <c r="CD17" s="1044"/>
      <c r="CE17" s="1044"/>
      <c r="CF17" s="1044"/>
      <c r="CG17" s="1045"/>
      <c r="CH17" s="1024"/>
      <c r="CI17" s="1025"/>
      <c r="CJ17" s="1025"/>
      <c r="CK17" s="1025"/>
      <c r="CL17" s="1026"/>
      <c r="CM17" s="1024"/>
      <c r="CN17" s="1025"/>
      <c r="CO17" s="1025"/>
      <c r="CP17" s="1025"/>
      <c r="CQ17" s="1026"/>
      <c r="CR17" s="1024"/>
      <c r="CS17" s="1025"/>
      <c r="CT17" s="1025"/>
      <c r="CU17" s="1025"/>
      <c r="CV17" s="1026"/>
      <c r="CW17" s="1024"/>
      <c r="CX17" s="1025"/>
      <c r="CY17" s="1025"/>
      <c r="CZ17" s="1025"/>
      <c r="DA17" s="1026"/>
      <c r="DB17" s="1024"/>
      <c r="DC17" s="1025"/>
      <c r="DD17" s="1025"/>
      <c r="DE17" s="1025"/>
      <c r="DF17" s="1026"/>
      <c r="DG17" s="1024"/>
      <c r="DH17" s="1025"/>
      <c r="DI17" s="1025"/>
      <c r="DJ17" s="1025"/>
      <c r="DK17" s="1026"/>
      <c r="DL17" s="1024"/>
      <c r="DM17" s="1025"/>
      <c r="DN17" s="1025"/>
      <c r="DO17" s="1025"/>
      <c r="DP17" s="1026"/>
      <c r="DQ17" s="1024"/>
      <c r="DR17" s="1025"/>
      <c r="DS17" s="1025"/>
      <c r="DT17" s="1025"/>
      <c r="DU17" s="1026"/>
      <c r="DV17" s="1027"/>
      <c r="DW17" s="1028"/>
      <c r="DX17" s="1028"/>
      <c r="DY17" s="1028"/>
      <c r="DZ17" s="1029"/>
      <c r="EA17" s="110"/>
    </row>
    <row r="18" spans="1:131" s="111" customFormat="1" ht="26.25" customHeight="1" x14ac:dyDescent="0.15">
      <c r="A18" s="117">
        <v>12</v>
      </c>
      <c r="B18" s="1058"/>
      <c r="C18" s="1059"/>
      <c r="D18" s="1059"/>
      <c r="E18" s="1059"/>
      <c r="F18" s="1059"/>
      <c r="G18" s="1059"/>
      <c r="H18" s="1059"/>
      <c r="I18" s="1059"/>
      <c r="J18" s="1059"/>
      <c r="K18" s="1059"/>
      <c r="L18" s="1059"/>
      <c r="M18" s="1059"/>
      <c r="N18" s="1059"/>
      <c r="O18" s="1059"/>
      <c r="P18" s="1060"/>
      <c r="Q18" s="1070"/>
      <c r="R18" s="1071"/>
      <c r="S18" s="1071"/>
      <c r="T18" s="1071"/>
      <c r="U18" s="1071"/>
      <c r="V18" s="1071"/>
      <c r="W18" s="1071"/>
      <c r="X18" s="1071"/>
      <c r="Y18" s="1071"/>
      <c r="Z18" s="1071"/>
      <c r="AA18" s="1071"/>
      <c r="AB18" s="1071"/>
      <c r="AC18" s="1071"/>
      <c r="AD18" s="1071"/>
      <c r="AE18" s="1072"/>
      <c r="AF18" s="1064"/>
      <c r="AG18" s="1065"/>
      <c r="AH18" s="1065"/>
      <c r="AI18" s="1065"/>
      <c r="AJ18" s="1066"/>
      <c r="AK18" s="1118"/>
      <c r="AL18" s="1119"/>
      <c r="AM18" s="1119"/>
      <c r="AN18" s="1119"/>
      <c r="AO18" s="1119"/>
      <c r="AP18" s="1119"/>
      <c r="AQ18" s="1119"/>
      <c r="AR18" s="1119"/>
      <c r="AS18" s="1119"/>
      <c r="AT18" s="1119"/>
      <c r="AU18" s="1116"/>
      <c r="AV18" s="1116"/>
      <c r="AW18" s="1116"/>
      <c r="AX18" s="1116"/>
      <c r="AY18" s="1117"/>
      <c r="AZ18" s="108"/>
      <c r="BA18" s="108"/>
      <c r="BB18" s="108"/>
      <c r="BC18" s="108"/>
      <c r="BD18" s="108"/>
      <c r="BE18" s="109"/>
      <c r="BF18" s="109"/>
      <c r="BG18" s="109"/>
      <c r="BH18" s="109"/>
      <c r="BI18" s="109"/>
      <c r="BJ18" s="109"/>
      <c r="BK18" s="109"/>
      <c r="BL18" s="109"/>
      <c r="BM18" s="109"/>
      <c r="BN18" s="109"/>
      <c r="BO18" s="109"/>
      <c r="BP18" s="109"/>
      <c r="BQ18" s="118">
        <v>12</v>
      </c>
      <c r="BR18" s="119"/>
      <c r="BS18" s="1043"/>
      <c r="BT18" s="1044"/>
      <c r="BU18" s="1044"/>
      <c r="BV18" s="1044"/>
      <c r="BW18" s="1044"/>
      <c r="BX18" s="1044"/>
      <c r="BY18" s="1044"/>
      <c r="BZ18" s="1044"/>
      <c r="CA18" s="1044"/>
      <c r="CB18" s="1044"/>
      <c r="CC18" s="1044"/>
      <c r="CD18" s="1044"/>
      <c r="CE18" s="1044"/>
      <c r="CF18" s="1044"/>
      <c r="CG18" s="1045"/>
      <c r="CH18" s="1024"/>
      <c r="CI18" s="1025"/>
      <c r="CJ18" s="1025"/>
      <c r="CK18" s="1025"/>
      <c r="CL18" s="1026"/>
      <c r="CM18" s="1024"/>
      <c r="CN18" s="1025"/>
      <c r="CO18" s="1025"/>
      <c r="CP18" s="1025"/>
      <c r="CQ18" s="1026"/>
      <c r="CR18" s="1024"/>
      <c r="CS18" s="1025"/>
      <c r="CT18" s="1025"/>
      <c r="CU18" s="1025"/>
      <c r="CV18" s="1026"/>
      <c r="CW18" s="1024"/>
      <c r="CX18" s="1025"/>
      <c r="CY18" s="1025"/>
      <c r="CZ18" s="1025"/>
      <c r="DA18" s="1026"/>
      <c r="DB18" s="1024"/>
      <c r="DC18" s="1025"/>
      <c r="DD18" s="1025"/>
      <c r="DE18" s="1025"/>
      <c r="DF18" s="1026"/>
      <c r="DG18" s="1024"/>
      <c r="DH18" s="1025"/>
      <c r="DI18" s="1025"/>
      <c r="DJ18" s="1025"/>
      <c r="DK18" s="1026"/>
      <c r="DL18" s="1024"/>
      <c r="DM18" s="1025"/>
      <c r="DN18" s="1025"/>
      <c r="DO18" s="1025"/>
      <c r="DP18" s="1026"/>
      <c r="DQ18" s="1024"/>
      <c r="DR18" s="1025"/>
      <c r="DS18" s="1025"/>
      <c r="DT18" s="1025"/>
      <c r="DU18" s="1026"/>
      <c r="DV18" s="1027"/>
      <c r="DW18" s="1028"/>
      <c r="DX18" s="1028"/>
      <c r="DY18" s="1028"/>
      <c r="DZ18" s="1029"/>
      <c r="EA18" s="110"/>
    </row>
    <row r="19" spans="1:131" s="111" customFormat="1" ht="26.25" customHeight="1" x14ac:dyDescent="0.15">
      <c r="A19" s="117">
        <v>13</v>
      </c>
      <c r="B19" s="1058"/>
      <c r="C19" s="1059"/>
      <c r="D19" s="1059"/>
      <c r="E19" s="1059"/>
      <c r="F19" s="1059"/>
      <c r="G19" s="1059"/>
      <c r="H19" s="1059"/>
      <c r="I19" s="1059"/>
      <c r="J19" s="1059"/>
      <c r="K19" s="1059"/>
      <c r="L19" s="1059"/>
      <c r="M19" s="1059"/>
      <c r="N19" s="1059"/>
      <c r="O19" s="1059"/>
      <c r="P19" s="1060"/>
      <c r="Q19" s="1070"/>
      <c r="R19" s="1071"/>
      <c r="S19" s="1071"/>
      <c r="T19" s="1071"/>
      <c r="U19" s="1071"/>
      <c r="V19" s="1071"/>
      <c r="W19" s="1071"/>
      <c r="X19" s="1071"/>
      <c r="Y19" s="1071"/>
      <c r="Z19" s="1071"/>
      <c r="AA19" s="1071"/>
      <c r="AB19" s="1071"/>
      <c r="AC19" s="1071"/>
      <c r="AD19" s="1071"/>
      <c r="AE19" s="1072"/>
      <c r="AF19" s="1064"/>
      <c r="AG19" s="1065"/>
      <c r="AH19" s="1065"/>
      <c r="AI19" s="1065"/>
      <c r="AJ19" s="1066"/>
      <c r="AK19" s="1118"/>
      <c r="AL19" s="1119"/>
      <c r="AM19" s="1119"/>
      <c r="AN19" s="1119"/>
      <c r="AO19" s="1119"/>
      <c r="AP19" s="1119"/>
      <c r="AQ19" s="1119"/>
      <c r="AR19" s="1119"/>
      <c r="AS19" s="1119"/>
      <c r="AT19" s="1119"/>
      <c r="AU19" s="1116"/>
      <c r="AV19" s="1116"/>
      <c r="AW19" s="1116"/>
      <c r="AX19" s="1116"/>
      <c r="AY19" s="1117"/>
      <c r="AZ19" s="108"/>
      <c r="BA19" s="108"/>
      <c r="BB19" s="108"/>
      <c r="BC19" s="108"/>
      <c r="BD19" s="108"/>
      <c r="BE19" s="109"/>
      <c r="BF19" s="109"/>
      <c r="BG19" s="109"/>
      <c r="BH19" s="109"/>
      <c r="BI19" s="109"/>
      <c r="BJ19" s="109"/>
      <c r="BK19" s="109"/>
      <c r="BL19" s="109"/>
      <c r="BM19" s="109"/>
      <c r="BN19" s="109"/>
      <c r="BO19" s="109"/>
      <c r="BP19" s="109"/>
      <c r="BQ19" s="118">
        <v>13</v>
      </c>
      <c r="BR19" s="119"/>
      <c r="BS19" s="1043"/>
      <c r="BT19" s="1044"/>
      <c r="BU19" s="1044"/>
      <c r="BV19" s="1044"/>
      <c r="BW19" s="1044"/>
      <c r="BX19" s="1044"/>
      <c r="BY19" s="1044"/>
      <c r="BZ19" s="1044"/>
      <c r="CA19" s="1044"/>
      <c r="CB19" s="1044"/>
      <c r="CC19" s="1044"/>
      <c r="CD19" s="1044"/>
      <c r="CE19" s="1044"/>
      <c r="CF19" s="1044"/>
      <c r="CG19" s="1045"/>
      <c r="CH19" s="1024"/>
      <c r="CI19" s="1025"/>
      <c r="CJ19" s="1025"/>
      <c r="CK19" s="1025"/>
      <c r="CL19" s="1026"/>
      <c r="CM19" s="1024"/>
      <c r="CN19" s="1025"/>
      <c r="CO19" s="1025"/>
      <c r="CP19" s="1025"/>
      <c r="CQ19" s="1026"/>
      <c r="CR19" s="1024"/>
      <c r="CS19" s="1025"/>
      <c r="CT19" s="1025"/>
      <c r="CU19" s="1025"/>
      <c r="CV19" s="1026"/>
      <c r="CW19" s="1024"/>
      <c r="CX19" s="1025"/>
      <c r="CY19" s="1025"/>
      <c r="CZ19" s="1025"/>
      <c r="DA19" s="1026"/>
      <c r="DB19" s="1024"/>
      <c r="DC19" s="1025"/>
      <c r="DD19" s="1025"/>
      <c r="DE19" s="1025"/>
      <c r="DF19" s="1026"/>
      <c r="DG19" s="1024"/>
      <c r="DH19" s="1025"/>
      <c r="DI19" s="1025"/>
      <c r="DJ19" s="1025"/>
      <c r="DK19" s="1026"/>
      <c r="DL19" s="1024"/>
      <c r="DM19" s="1025"/>
      <c r="DN19" s="1025"/>
      <c r="DO19" s="1025"/>
      <c r="DP19" s="1026"/>
      <c r="DQ19" s="1024"/>
      <c r="DR19" s="1025"/>
      <c r="DS19" s="1025"/>
      <c r="DT19" s="1025"/>
      <c r="DU19" s="1026"/>
      <c r="DV19" s="1027"/>
      <c r="DW19" s="1028"/>
      <c r="DX19" s="1028"/>
      <c r="DY19" s="1028"/>
      <c r="DZ19" s="1029"/>
      <c r="EA19" s="110"/>
    </row>
    <row r="20" spans="1:131" s="111" customFormat="1" ht="26.25" customHeight="1" x14ac:dyDescent="0.15">
      <c r="A20" s="117">
        <v>14</v>
      </c>
      <c r="B20" s="1058"/>
      <c r="C20" s="1059"/>
      <c r="D20" s="1059"/>
      <c r="E20" s="1059"/>
      <c r="F20" s="1059"/>
      <c r="G20" s="1059"/>
      <c r="H20" s="1059"/>
      <c r="I20" s="1059"/>
      <c r="J20" s="1059"/>
      <c r="K20" s="1059"/>
      <c r="L20" s="1059"/>
      <c r="M20" s="1059"/>
      <c r="N20" s="1059"/>
      <c r="O20" s="1059"/>
      <c r="P20" s="1060"/>
      <c r="Q20" s="1070"/>
      <c r="R20" s="1071"/>
      <c r="S20" s="1071"/>
      <c r="T20" s="1071"/>
      <c r="U20" s="1071"/>
      <c r="V20" s="1071"/>
      <c r="W20" s="1071"/>
      <c r="X20" s="1071"/>
      <c r="Y20" s="1071"/>
      <c r="Z20" s="1071"/>
      <c r="AA20" s="1071"/>
      <c r="AB20" s="1071"/>
      <c r="AC20" s="1071"/>
      <c r="AD20" s="1071"/>
      <c r="AE20" s="1072"/>
      <c r="AF20" s="1064"/>
      <c r="AG20" s="1065"/>
      <c r="AH20" s="1065"/>
      <c r="AI20" s="1065"/>
      <c r="AJ20" s="1066"/>
      <c r="AK20" s="1118"/>
      <c r="AL20" s="1119"/>
      <c r="AM20" s="1119"/>
      <c r="AN20" s="1119"/>
      <c r="AO20" s="1119"/>
      <c r="AP20" s="1119"/>
      <c r="AQ20" s="1119"/>
      <c r="AR20" s="1119"/>
      <c r="AS20" s="1119"/>
      <c r="AT20" s="1119"/>
      <c r="AU20" s="1116"/>
      <c r="AV20" s="1116"/>
      <c r="AW20" s="1116"/>
      <c r="AX20" s="1116"/>
      <c r="AY20" s="1117"/>
      <c r="AZ20" s="108"/>
      <c r="BA20" s="108"/>
      <c r="BB20" s="108"/>
      <c r="BC20" s="108"/>
      <c r="BD20" s="108"/>
      <c r="BE20" s="109"/>
      <c r="BF20" s="109"/>
      <c r="BG20" s="109"/>
      <c r="BH20" s="109"/>
      <c r="BI20" s="109"/>
      <c r="BJ20" s="109"/>
      <c r="BK20" s="109"/>
      <c r="BL20" s="109"/>
      <c r="BM20" s="109"/>
      <c r="BN20" s="109"/>
      <c r="BO20" s="109"/>
      <c r="BP20" s="109"/>
      <c r="BQ20" s="118">
        <v>14</v>
      </c>
      <c r="BR20" s="119"/>
      <c r="BS20" s="1043"/>
      <c r="BT20" s="1044"/>
      <c r="BU20" s="1044"/>
      <c r="BV20" s="1044"/>
      <c r="BW20" s="1044"/>
      <c r="BX20" s="1044"/>
      <c r="BY20" s="1044"/>
      <c r="BZ20" s="1044"/>
      <c r="CA20" s="1044"/>
      <c r="CB20" s="1044"/>
      <c r="CC20" s="1044"/>
      <c r="CD20" s="1044"/>
      <c r="CE20" s="1044"/>
      <c r="CF20" s="1044"/>
      <c r="CG20" s="1045"/>
      <c r="CH20" s="1024"/>
      <c r="CI20" s="1025"/>
      <c r="CJ20" s="1025"/>
      <c r="CK20" s="1025"/>
      <c r="CL20" s="1026"/>
      <c r="CM20" s="1024"/>
      <c r="CN20" s="1025"/>
      <c r="CO20" s="1025"/>
      <c r="CP20" s="1025"/>
      <c r="CQ20" s="1026"/>
      <c r="CR20" s="1024"/>
      <c r="CS20" s="1025"/>
      <c r="CT20" s="1025"/>
      <c r="CU20" s="1025"/>
      <c r="CV20" s="1026"/>
      <c r="CW20" s="1024"/>
      <c r="CX20" s="1025"/>
      <c r="CY20" s="1025"/>
      <c r="CZ20" s="1025"/>
      <c r="DA20" s="1026"/>
      <c r="DB20" s="1024"/>
      <c r="DC20" s="1025"/>
      <c r="DD20" s="1025"/>
      <c r="DE20" s="1025"/>
      <c r="DF20" s="1026"/>
      <c r="DG20" s="1024"/>
      <c r="DH20" s="1025"/>
      <c r="DI20" s="1025"/>
      <c r="DJ20" s="1025"/>
      <c r="DK20" s="1026"/>
      <c r="DL20" s="1024"/>
      <c r="DM20" s="1025"/>
      <c r="DN20" s="1025"/>
      <c r="DO20" s="1025"/>
      <c r="DP20" s="1026"/>
      <c r="DQ20" s="1024"/>
      <c r="DR20" s="1025"/>
      <c r="DS20" s="1025"/>
      <c r="DT20" s="1025"/>
      <c r="DU20" s="1026"/>
      <c r="DV20" s="1027"/>
      <c r="DW20" s="1028"/>
      <c r="DX20" s="1028"/>
      <c r="DY20" s="1028"/>
      <c r="DZ20" s="1029"/>
      <c r="EA20" s="110"/>
    </row>
    <row r="21" spans="1:131" s="111" customFormat="1" ht="26.25" customHeight="1" thickBot="1" x14ac:dyDescent="0.2">
      <c r="A21" s="117">
        <v>15</v>
      </c>
      <c r="B21" s="1058"/>
      <c r="C21" s="1059"/>
      <c r="D21" s="1059"/>
      <c r="E21" s="1059"/>
      <c r="F21" s="1059"/>
      <c r="G21" s="1059"/>
      <c r="H21" s="1059"/>
      <c r="I21" s="1059"/>
      <c r="J21" s="1059"/>
      <c r="K21" s="1059"/>
      <c r="L21" s="1059"/>
      <c r="M21" s="1059"/>
      <c r="N21" s="1059"/>
      <c r="O21" s="1059"/>
      <c r="P21" s="1060"/>
      <c r="Q21" s="1070"/>
      <c r="R21" s="1071"/>
      <c r="S21" s="1071"/>
      <c r="T21" s="1071"/>
      <c r="U21" s="1071"/>
      <c r="V21" s="1071"/>
      <c r="W21" s="1071"/>
      <c r="X21" s="1071"/>
      <c r="Y21" s="1071"/>
      <c r="Z21" s="1071"/>
      <c r="AA21" s="1071"/>
      <c r="AB21" s="1071"/>
      <c r="AC21" s="1071"/>
      <c r="AD21" s="1071"/>
      <c r="AE21" s="1072"/>
      <c r="AF21" s="1064"/>
      <c r="AG21" s="1065"/>
      <c r="AH21" s="1065"/>
      <c r="AI21" s="1065"/>
      <c r="AJ21" s="1066"/>
      <c r="AK21" s="1118"/>
      <c r="AL21" s="1119"/>
      <c r="AM21" s="1119"/>
      <c r="AN21" s="1119"/>
      <c r="AO21" s="1119"/>
      <c r="AP21" s="1119"/>
      <c r="AQ21" s="1119"/>
      <c r="AR21" s="1119"/>
      <c r="AS21" s="1119"/>
      <c r="AT21" s="1119"/>
      <c r="AU21" s="1116"/>
      <c r="AV21" s="1116"/>
      <c r="AW21" s="1116"/>
      <c r="AX21" s="1116"/>
      <c r="AY21" s="1117"/>
      <c r="AZ21" s="108"/>
      <c r="BA21" s="108"/>
      <c r="BB21" s="108"/>
      <c r="BC21" s="108"/>
      <c r="BD21" s="108"/>
      <c r="BE21" s="109"/>
      <c r="BF21" s="109"/>
      <c r="BG21" s="109"/>
      <c r="BH21" s="109"/>
      <c r="BI21" s="109"/>
      <c r="BJ21" s="109"/>
      <c r="BK21" s="109"/>
      <c r="BL21" s="109"/>
      <c r="BM21" s="109"/>
      <c r="BN21" s="109"/>
      <c r="BO21" s="109"/>
      <c r="BP21" s="109"/>
      <c r="BQ21" s="118">
        <v>15</v>
      </c>
      <c r="BR21" s="119"/>
      <c r="BS21" s="1043"/>
      <c r="BT21" s="1044"/>
      <c r="BU21" s="1044"/>
      <c r="BV21" s="1044"/>
      <c r="BW21" s="1044"/>
      <c r="BX21" s="1044"/>
      <c r="BY21" s="1044"/>
      <c r="BZ21" s="1044"/>
      <c r="CA21" s="1044"/>
      <c r="CB21" s="1044"/>
      <c r="CC21" s="1044"/>
      <c r="CD21" s="1044"/>
      <c r="CE21" s="1044"/>
      <c r="CF21" s="1044"/>
      <c r="CG21" s="1045"/>
      <c r="CH21" s="1024"/>
      <c r="CI21" s="1025"/>
      <c r="CJ21" s="1025"/>
      <c r="CK21" s="1025"/>
      <c r="CL21" s="1026"/>
      <c r="CM21" s="1024"/>
      <c r="CN21" s="1025"/>
      <c r="CO21" s="1025"/>
      <c r="CP21" s="1025"/>
      <c r="CQ21" s="1026"/>
      <c r="CR21" s="1024"/>
      <c r="CS21" s="1025"/>
      <c r="CT21" s="1025"/>
      <c r="CU21" s="1025"/>
      <c r="CV21" s="1026"/>
      <c r="CW21" s="1024"/>
      <c r="CX21" s="1025"/>
      <c r="CY21" s="1025"/>
      <c r="CZ21" s="1025"/>
      <c r="DA21" s="1026"/>
      <c r="DB21" s="1024"/>
      <c r="DC21" s="1025"/>
      <c r="DD21" s="1025"/>
      <c r="DE21" s="1025"/>
      <c r="DF21" s="1026"/>
      <c r="DG21" s="1024"/>
      <c r="DH21" s="1025"/>
      <c r="DI21" s="1025"/>
      <c r="DJ21" s="1025"/>
      <c r="DK21" s="1026"/>
      <c r="DL21" s="1024"/>
      <c r="DM21" s="1025"/>
      <c r="DN21" s="1025"/>
      <c r="DO21" s="1025"/>
      <c r="DP21" s="1026"/>
      <c r="DQ21" s="1024"/>
      <c r="DR21" s="1025"/>
      <c r="DS21" s="1025"/>
      <c r="DT21" s="1025"/>
      <c r="DU21" s="1026"/>
      <c r="DV21" s="1027"/>
      <c r="DW21" s="1028"/>
      <c r="DX21" s="1028"/>
      <c r="DY21" s="1028"/>
      <c r="DZ21" s="1029"/>
      <c r="EA21" s="110"/>
    </row>
    <row r="22" spans="1:131" s="111" customFormat="1" ht="26.25" customHeight="1" x14ac:dyDescent="0.15">
      <c r="A22" s="117">
        <v>16</v>
      </c>
      <c r="B22" s="1058"/>
      <c r="C22" s="1059"/>
      <c r="D22" s="1059"/>
      <c r="E22" s="1059"/>
      <c r="F22" s="1059"/>
      <c r="G22" s="1059"/>
      <c r="H22" s="1059"/>
      <c r="I22" s="1059"/>
      <c r="J22" s="1059"/>
      <c r="K22" s="1059"/>
      <c r="L22" s="1059"/>
      <c r="M22" s="1059"/>
      <c r="N22" s="1059"/>
      <c r="O22" s="1059"/>
      <c r="P22" s="1060"/>
      <c r="Q22" s="1113"/>
      <c r="R22" s="1114"/>
      <c r="S22" s="1114"/>
      <c r="T22" s="1114"/>
      <c r="U22" s="1114"/>
      <c r="V22" s="1114"/>
      <c r="W22" s="1114"/>
      <c r="X22" s="1114"/>
      <c r="Y22" s="1114"/>
      <c r="Z22" s="1114"/>
      <c r="AA22" s="1114"/>
      <c r="AB22" s="1114"/>
      <c r="AC22" s="1114"/>
      <c r="AD22" s="1114"/>
      <c r="AE22" s="1115"/>
      <c r="AF22" s="1064"/>
      <c r="AG22" s="1065"/>
      <c r="AH22" s="1065"/>
      <c r="AI22" s="1065"/>
      <c r="AJ22" s="1066"/>
      <c r="AK22" s="1109"/>
      <c r="AL22" s="1110"/>
      <c r="AM22" s="1110"/>
      <c r="AN22" s="1110"/>
      <c r="AO22" s="1110"/>
      <c r="AP22" s="1110"/>
      <c r="AQ22" s="1110"/>
      <c r="AR22" s="1110"/>
      <c r="AS22" s="1110"/>
      <c r="AT22" s="1110"/>
      <c r="AU22" s="1111"/>
      <c r="AV22" s="1111"/>
      <c r="AW22" s="1111"/>
      <c r="AX22" s="1111"/>
      <c r="AY22" s="1112"/>
      <c r="AZ22" s="1056" t="s">
        <v>330</v>
      </c>
      <c r="BA22" s="1056"/>
      <c r="BB22" s="1056"/>
      <c r="BC22" s="1056"/>
      <c r="BD22" s="1057"/>
      <c r="BE22" s="109"/>
      <c r="BF22" s="109"/>
      <c r="BG22" s="109"/>
      <c r="BH22" s="109"/>
      <c r="BI22" s="109"/>
      <c r="BJ22" s="109"/>
      <c r="BK22" s="109"/>
      <c r="BL22" s="109"/>
      <c r="BM22" s="109"/>
      <c r="BN22" s="109"/>
      <c r="BO22" s="109"/>
      <c r="BP22" s="109"/>
      <c r="BQ22" s="118">
        <v>16</v>
      </c>
      <c r="BR22" s="119"/>
      <c r="BS22" s="1043"/>
      <c r="BT22" s="1044"/>
      <c r="BU22" s="1044"/>
      <c r="BV22" s="1044"/>
      <c r="BW22" s="1044"/>
      <c r="BX22" s="1044"/>
      <c r="BY22" s="1044"/>
      <c r="BZ22" s="1044"/>
      <c r="CA22" s="1044"/>
      <c r="CB22" s="1044"/>
      <c r="CC22" s="1044"/>
      <c r="CD22" s="1044"/>
      <c r="CE22" s="1044"/>
      <c r="CF22" s="1044"/>
      <c r="CG22" s="1045"/>
      <c r="CH22" s="1024"/>
      <c r="CI22" s="1025"/>
      <c r="CJ22" s="1025"/>
      <c r="CK22" s="1025"/>
      <c r="CL22" s="1026"/>
      <c r="CM22" s="1024"/>
      <c r="CN22" s="1025"/>
      <c r="CO22" s="1025"/>
      <c r="CP22" s="1025"/>
      <c r="CQ22" s="1026"/>
      <c r="CR22" s="1024"/>
      <c r="CS22" s="1025"/>
      <c r="CT22" s="1025"/>
      <c r="CU22" s="1025"/>
      <c r="CV22" s="1026"/>
      <c r="CW22" s="1024"/>
      <c r="CX22" s="1025"/>
      <c r="CY22" s="1025"/>
      <c r="CZ22" s="1025"/>
      <c r="DA22" s="1026"/>
      <c r="DB22" s="1024"/>
      <c r="DC22" s="1025"/>
      <c r="DD22" s="1025"/>
      <c r="DE22" s="1025"/>
      <c r="DF22" s="1026"/>
      <c r="DG22" s="1024"/>
      <c r="DH22" s="1025"/>
      <c r="DI22" s="1025"/>
      <c r="DJ22" s="1025"/>
      <c r="DK22" s="1026"/>
      <c r="DL22" s="1024"/>
      <c r="DM22" s="1025"/>
      <c r="DN22" s="1025"/>
      <c r="DO22" s="1025"/>
      <c r="DP22" s="1026"/>
      <c r="DQ22" s="1024"/>
      <c r="DR22" s="1025"/>
      <c r="DS22" s="1025"/>
      <c r="DT22" s="1025"/>
      <c r="DU22" s="1026"/>
      <c r="DV22" s="1027"/>
      <c r="DW22" s="1028"/>
      <c r="DX22" s="1028"/>
      <c r="DY22" s="1028"/>
      <c r="DZ22" s="1029"/>
      <c r="EA22" s="110"/>
    </row>
    <row r="23" spans="1:131" s="111" customFormat="1" ht="26.25" customHeight="1" thickBot="1" x14ac:dyDescent="0.2">
      <c r="A23" s="120" t="s">
        <v>331</v>
      </c>
      <c r="B23" s="971" t="s">
        <v>332</v>
      </c>
      <c r="C23" s="972"/>
      <c r="D23" s="972"/>
      <c r="E23" s="972"/>
      <c r="F23" s="972"/>
      <c r="G23" s="972"/>
      <c r="H23" s="972"/>
      <c r="I23" s="972"/>
      <c r="J23" s="972"/>
      <c r="K23" s="972"/>
      <c r="L23" s="972"/>
      <c r="M23" s="972"/>
      <c r="N23" s="972"/>
      <c r="O23" s="972"/>
      <c r="P23" s="973"/>
      <c r="Q23" s="1100">
        <v>17927</v>
      </c>
      <c r="R23" s="1101"/>
      <c r="S23" s="1101"/>
      <c r="T23" s="1101"/>
      <c r="U23" s="1101"/>
      <c r="V23" s="1101">
        <v>17236</v>
      </c>
      <c r="W23" s="1101"/>
      <c r="X23" s="1101"/>
      <c r="Y23" s="1101"/>
      <c r="Z23" s="1101"/>
      <c r="AA23" s="1101">
        <v>691</v>
      </c>
      <c r="AB23" s="1101"/>
      <c r="AC23" s="1101"/>
      <c r="AD23" s="1101"/>
      <c r="AE23" s="1102"/>
      <c r="AF23" s="1103">
        <v>688</v>
      </c>
      <c r="AG23" s="1101"/>
      <c r="AH23" s="1101"/>
      <c r="AI23" s="1101"/>
      <c r="AJ23" s="1104"/>
      <c r="AK23" s="1105"/>
      <c r="AL23" s="1106"/>
      <c r="AM23" s="1106"/>
      <c r="AN23" s="1106"/>
      <c r="AO23" s="1106"/>
      <c r="AP23" s="1101">
        <v>14701</v>
      </c>
      <c r="AQ23" s="1101"/>
      <c r="AR23" s="1101"/>
      <c r="AS23" s="1101"/>
      <c r="AT23" s="1101"/>
      <c r="AU23" s="1107"/>
      <c r="AV23" s="1107"/>
      <c r="AW23" s="1107"/>
      <c r="AX23" s="1107"/>
      <c r="AY23" s="1108"/>
      <c r="AZ23" s="1097" t="s">
        <v>78</v>
      </c>
      <c r="BA23" s="1098"/>
      <c r="BB23" s="1098"/>
      <c r="BC23" s="1098"/>
      <c r="BD23" s="1099"/>
      <c r="BE23" s="109"/>
      <c r="BF23" s="109"/>
      <c r="BG23" s="109"/>
      <c r="BH23" s="109"/>
      <c r="BI23" s="109"/>
      <c r="BJ23" s="109"/>
      <c r="BK23" s="109"/>
      <c r="BL23" s="109"/>
      <c r="BM23" s="109"/>
      <c r="BN23" s="109"/>
      <c r="BO23" s="109"/>
      <c r="BP23" s="109"/>
      <c r="BQ23" s="118">
        <v>17</v>
      </c>
      <c r="BR23" s="119"/>
      <c r="BS23" s="1043"/>
      <c r="BT23" s="1044"/>
      <c r="BU23" s="1044"/>
      <c r="BV23" s="1044"/>
      <c r="BW23" s="1044"/>
      <c r="BX23" s="1044"/>
      <c r="BY23" s="1044"/>
      <c r="BZ23" s="1044"/>
      <c r="CA23" s="1044"/>
      <c r="CB23" s="1044"/>
      <c r="CC23" s="1044"/>
      <c r="CD23" s="1044"/>
      <c r="CE23" s="1044"/>
      <c r="CF23" s="1044"/>
      <c r="CG23" s="1045"/>
      <c r="CH23" s="1024"/>
      <c r="CI23" s="1025"/>
      <c r="CJ23" s="1025"/>
      <c r="CK23" s="1025"/>
      <c r="CL23" s="1026"/>
      <c r="CM23" s="1024"/>
      <c r="CN23" s="1025"/>
      <c r="CO23" s="1025"/>
      <c r="CP23" s="1025"/>
      <c r="CQ23" s="1026"/>
      <c r="CR23" s="1024"/>
      <c r="CS23" s="1025"/>
      <c r="CT23" s="1025"/>
      <c r="CU23" s="1025"/>
      <c r="CV23" s="1026"/>
      <c r="CW23" s="1024"/>
      <c r="CX23" s="1025"/>
      <c r="CY23" s="1025"/>
      <c r="CZ23" s="1025"/>
      <c r="DA23" s="1026"/>
      <c r="DB23" s="1024"/>
      <c r="DC23" s="1025"/>
      <c r="DD23" s="1025"/>
      <c r="DE23" s="1025"/>
      <c r="DF23" s="1026"/>
      <c r="DG23" s="1024"/>
      <c r="DH23" s="1025"/>
      <c r="DI23" s="1025"/>
      <c r="DJ23" s="1025"/>
      <c r="DK23" s="1026"/>
      <c r="DL23" s="1024"/>
      <c r="DM23" s="1025"/>
      <c r="DN23" s="1025"/>
      <c r="DO23" s="1025"/>
      <c r="DP23" s="1026"/>
      <c r="DQ23" s="1024"/>
      <c r="DR23" s="1025"/>
      <c r="DS23" s="1025"/>
      <c r="DT23" s="1025"/>
      <c r="DU23" s="1026"/>
      <c r="DV23" s="1027"/>
      <c r="DW23" s="1028"/>
      <c r="DX23" s="1028"/>
      <c r="DY23" s="1028"/>
      <c r="DZ23" s="1029"/>
      <c r="EA23" s="110"/>
    </row>
    <row r="24" spans="1:131" s="111" customFormat="1" ht="26.25" customHeight="1" x14ac:dyDescent="0.15">
      <c r="A24" s="1096" t="s">
        <v>333</v>
      </c>
      <c r="B24" s="1096"/>
      <c r="C24" s="1096"/>
      <c r="D24" s="1096"/>
      <c r="E24" s="1096"/>
      <c r="F24" s="1096"/>
      <c r="G24" s="1096"/>
      <c r="H24" s="1096"/>
      <c r="I24" s="1096"/>
      <c r="J24" s="1096"/>
      <c r="K24" s="1096"/>
      <c r="L24" s="1096"/>
      <c r="M24" s="1096"/>
      <c r="N24" s="1096"/>
      <c r="O24" s="1096"/>
      <c r="P24" s="1096"/>
      <c r="Q24" s="1096"/>
      <c r="R24" s="1096"/>
      <c r="S24" s="1096"/>
      <c r="T24" s="1096"/>
      <c r="U24" s="1096"/>
      <c r="V24" s="1096"/>
      <c r="W24" s="1096"/>
      <c r="X24" s="1096"/>
      <c r="Y24" s="1096"/>
      <c r="Z24" s="1096"/>
      <c r="AA24" s="1096"/>
      <c r="AB24" s="1096"/>
      <c r="AC24" s="1096"/>
      <c r="AD24" s="1096"/>
      <c r="AE24" s="1096"/>
      <c r="AF24" s="1096"/>
      <c r="AG24" s="1096"/>
      <c r="AH24" s="1096"/>
      <c r="AI24" s="1096"/>
      <c r="AJ24" s="1096"/>
      <c r="AK24" s="1096"/>
      <c r="AL24" s="1096"/>
      <c r="AM24" s="1096"/>
      <c r="AN24" s="1096"/>
      <c r="AO24" s="1096"/>
      <c r="AP24" s="1096"/>
      <c r="AQ24" s="1096"/>
      <c r="AR24" s="1096"/>
      <c r="AS24" s="1096"/>
      <c r="AT24" s="1096"/>
      <c r="AU24" s="1096"/>
      <c r="AV24" s="1096"/>
      <c r="AW24" s="1096"/>
      <c r="AX24" s="1096"/>
      <c r="AY24" s="1096"/>
      <c r="AZ24" s="108"/>
      <c r="BA24" s="108"/>
      <c r="BB24" s="108"/>
      <c r="BC24" s="108"/>
      <c r="BD24" s="108"/>
      <c r="BE24" s="109"/>
      <c r="BF24" s="109"/>
      <c r="BG24" s="109"/>
      <c r="BH24" s="109"/>
      <c r="BI24" s="109"/>
      <c r="BJ24" s="109"/>
      <c r="BK24" s="109"/>
      <c r="BL24" s="109"/>
      <c r="BM24" s="109"/>
      <c r="BN24" s="109"/>
      <c r="BO24" s="109"/>
      <c r="BP24" s="109"/>
      <c r="BQ24" s="118">
        <v>18</v>
      </c>
      <c r="BR24" s="119"/>
      <c r="BS24" s="1043"/>
      <c r="BT24" s="1044"/>
      <c r="BU24" s="1044"/>
      <c r="BV24" s="1044"/>
      <c r="BW24" s="1044"/>
      <c r="BX24" s="1044"/>
      <c r="BY24" s="1044"/>
      <c r="BZ24" s="1044"/>
      <c r="CA24" s="1044"/>
      <c r="CB24" s="1044"/>
      <c r="CC24" s="1044"/>
      <c r="CD24" s="1044"/>
      <c r="CE24" s="1044"/>
      <c r="CF24" s="1044"/>
      <c r="CG24" s="1045"/>
      <c r="CH24" s="1024"/>
      <c r="CI24" s="1025"/>
      <c r="CJ24" s="1025"/>
      <c r="CK24" s="1025"/>
      <c r="CL24" s="1026"/>
      <c r="CM24" s="1024"/>
      <c r="CN24" s="1025"/>
      <c r="CO24" s="1025"/>
      <c r="CP24" s="1025"/>
      <c r="CQ24" s="1026"/>
      <c r="CR24" s="1024"/>
      <c r="CS24" s="1025"/>
      <c r="CT24" s="1025"/>
      <c r="CU24" s="1025"/>
      <c r="CV24" s="1026"/>
      <c r="CW24" s="1024"/>
      <c r="CX24" s="1025"/>
      <c r="CY24" s="1025"/>
      <c r="CZ24" s="1025"/>
      <c r="DA24" s="1026"/>
      <c r="DB24" s="1024"/>
      <c r="DC24" s="1025"/>
      <c r="DD24" s="1025"/>
      <c r="DE24" s="1025"/>
      <c r="DF24" s="1026"/>
      <c r="DG24" s="1024"/>
      <c r="DH24" s="1025"/>
      <c r="DI24" s="1025"/>
      <c r="DJ24" s="1025"/>
      <c r="DK24" s="1026"/>
      <c r="DL24" s="1024"/>
      <c r="DM24" s="1025"/>
      <c r="DN24" s="1025"/>
      <c r="DO24" s="1025"/>
      <c r="DP24" s="1026"/>
      <c r="DQ24" s="1024"/>
      <c r="DR24" s="1025"/>
      <c r="DS24" s="1025"/>
      <c r="DT24" s="1025"/>
      <c r="DU24" s="1026"/>
      <c r="DV24" s="1027"/>
      <c r="DW24" s="1028"/>
      <c r="DX24" s="1028"/>
      <c r="DY24" s="1028"/>
      <c r="DZ24" s="1029"/>
      <c r="EA24" s="110"/>
    </row>
    <row r="25" spans="1:131" s="103" customFormat="1" ht="26.25" customHeight="1" thickBot="1" x14ac:dyDescent="0.2">
      <c r="A25" s="1095" t="s">
        <v>334</v>
      </c>
      <c r="B25" s="1095"/>
      <c r="C25" s="1095"/>
      <c r="D25" s="1095"/>
      <c r="E25" s="1095"/>
      <c r="F25" s="1095"/>
      <c r="G25" s="1095"/>
      <c r="H25" s="1095"/>
      <c r="I25" s="1095"/>
      <c r="J25" s="1095"/>
      <c r="K25" s="1095"/>
      <c r="L25" s="1095"/>
      <c r="M25" s="1095"/>
      <c r="N25" s="1095"/>
      <c r="O25" s="1095"/>
      <c r="P25" s="1095"/>
      <c r="Q25" s="1095"/>
      <c r="R25" s="1095"/>
      <c r="S25" s="1095"/>
      <c r="T25" s="1095"/>
      <c r="U25" s="1095"/>
      <c r="V25" s="1095"/>
      <c r="W25" s="1095"/>
      <c r="X25" s="1095"/>
      <c r="Y25" s="1095"/>
      <c r="Z25" s="1095"/>
      <c r="AA25" s="1095"/>
      <c r="AB25" s="1095"/>
      <c r="AC25" s="1095"/>
      <c r="AD25" s="1095"/>
      <c r="AE25" s="1095"/>
      <c r="AF25" s="1095"/>
      <c r="AG25" s="1095"/>
      <c r="AH25" s="1095"/>
      <c r="AI25" s="1095"/>
      <c r="AJ25" s="1095"/>
      <c r="AK25" s="1095"/>
      <c r="AL25" s="1095"/>
      <c r="AM25" s="1095"/>
      <c r="AN25" s="1095"/>
      <c r="AO25" s="1095"/>
      <c r="AP25" s="1095"/>
      <c r="AQ25" s="1095"/>
      <c r="AR25" s="1095"/>
      <c r="AS25" s="1095"/>
      <c r="AT25" s="1095"/>
      <c r="AU25" s="1095"/>
      <c r="AV25" s="1095"/>
      <c r="AW25" s="1095"/>
      <c r="AX25" s="1095"/>
      <c r="AY25" s="1095"/>
      <c r="AZ25" s="1095"/>
      <c r="BA25" s="1095"/>
      <c r="BB25" s="1095"/>
      <c r="BC25" s="1095"/>
      <c r="BD25" s="1095"/>
      <c r="BE25" s="1095"/>
      <c r="BF25" s="1095"/>
      <c r="BG25" s="1095"/>
      <c r="BH25" s="1095"/>
      <c r="BI25" s="1095"/>
      <c r="BJ25" s="108"/>
      <c r="BK25" s="108"/>
      <c r="BL25" s="108"/>
      <c r="BM25" s="108"/>
      <c r="BN25" s="108"/>
      <c r="BO25" s="121"/>
      <c r="BP25" s="121"/>
      <c r="BQ25" s="118">
        <v>19</v>
      </c>
      <c r="BR25" s="119"/>
      <c r="BS25" s="1043"/>
      <c r="BT25" s="1044"/>
      <c r="BU25" s="1044"/>
      <c r="BV25" s="1044"/>
      <c r="BW25" s="1044"/>
      <c r="BX25" s="1044"/>
      <c r="BY25" s="1044"/>
      <c r="BZ25" s="1044"/>
      <c r="CA25" s="1044"/>
      <c r="CB25" s="1044"/>
      <c r="CC25" s="1044"/>
      <c r="CD25" s="1044"/>
      <c r="CE25" s="1044"/>
      <c r="CF25" s="1044"/>
      <c r="CG25" s="1045"/>
      <c r="CH25" s="1024"/>
      <c r="CI25" s="1025"/>
      <c r="CJ25" s="1025"/>
      <c r="CK25" s="1025"/>
      <c r="CL25" s="1026"/>
      <c r="CM25" s="1024"/>
      <c r="CN25" s="1025"/>
      <c r="CO25" s="1025"/>
      <c r="CP25" s="1025"/>
      <c r="CQ25" s="1026"/>
      <c r="CR25" s="1024"/>
      <c r="CS25" s="1025"/>
      <c r="CT25" s="1025"/>
      <c r="CU25" s="1025"/>
      <c r="CV25" s="1026"/>
      <c r="CW25" s="1024"/>
      <c r="CX25" s="1025"/>
      <c r="CY25" s="1025"/>
      <c r="CZ25" s="1025"/>
      <c r="DA25" s="1026"/>
      <c r="DB25" s="1024"/>
      <c r="DC25" s="1025"/>
      <c r="DD25" s="1025"/>
      <c r="DE25" s="1025"/>
      <c r="DF25" s="1026"/>
      <c r="DG25" s="1024"/>
      <c r="DH25" s="1025"/>
      <c r="DI25" s="1025"/>
      <c r="DJ25" s="1025"/>
      <c r="DK25" s="1026"/>
      <c r="DL25" s="1024"/>
      <c r="DM25" s="1025"/>
      <c r="DN25" s="1025"/>
      <c r="DO25" s="1025"/>
      <c r="DP25" s="1026"/>
      <c r="DQ25" s="1024"/>
      <c r="DR25" s="1025"/>
      <c r="DS25" s="1025"/>
      <c r="DT25" s="1025"/>
      <c r="DU25" s="1026"/>
      <c r="DV25" s="1027"/>
      <c r="DW25" s="1028"/>
      <c r="DX25" s="1028"/>
      <c r="DY25" s="1028"/>
      <c r="DZ25" s="1029"/>
      <c r="EA25" s="102"/>
    </row>
    <row r="26" spans="1:131" s="103" customFormat="1" ht="26.25" customHeight="1" x14ac:dyDescent="0.15">
      <c r="A26" s="1030" t="s">
        <v>306</v>
      </c>
      <c r="B26" s="1031"/>
      <c r="C26" s="1031"/>
      <c r="D26" s="1031"/>
      <c r="E26" s="1031"/>
      <c r="F26" s="1031"/>
      <c r="G26" s="1031"/>
      <c r="H26" s="1031"/>
      <c r="I26" s="1031"/>
      <c r="J26" s="1031"/>
      <c r="K26" s="1031"/>
      <c r="L26" s="1031"/>
      <c r="M26" s="1031"/>
      <c r="N26" s="1031"/>
      <c r="O26" s="1031"/>
      <c r="P26" s="1032"/>
      <c r="Q26" s="1016" t="s">
        <v>335</v>
      </c>
      <c r="R26" s="1017"/>
      <c r="S26" s="1017"/>
      <c r="T26" s="1017"/>
      <c r="U26" s="1018"/>
      <c r="V26" s="1016" t="s">
        <v>336</v>
      </c>
      <c r="W26" s="1017"/>
      <c r="X26" s="1017"/>
      <c r="Y26" s="1017"/>
      <c r="Z26" s="1018"/>
      <c r="AA26" s="1016" t="s">
        <v>337</v>
      </c>
      <c r="AB26" s="1017"/>
      <c r="AC26" s="1017"/>
      <c r="AD26" s="1017"/>
      <c r="AE26" s="1017"/>
      <c r="AF26" s="1091" t="s">
        <v>338</v>
      </c>
      <c r="AG26" s="1037"/>
      <c r="AH26" s="1037"/>
      <c r="AI26" s="1037"/>
      <c r="AJ26" s="1092"/>
      <c r="AK26" s="1017" t="s">
        <v>339</v>
      </c>
      <c r="AL26" s="1017"/>
      <c r="AM26" s="1017"/>
      <c r="AN26" s="1017"/>
      <c r="AO26" s="1018"/>
      <c r="AP26" s="1016" t="s">
        <v>340</v>
      </c>
      <c r="AQ26" s="1017"/>
      <c r="AR26" s="1017"/>
      <c r="AS26" s="1017"/>
      <c r="AT26" s="1018"/>
      <c r="AU26" s="1016" t="s">
        <v>341</v>
      </c>
      <c r="AV26" s="1017"/>
      <c r="AW26" s="1017"/>
      <c r="AX26" s="1017"/>
      <c r="AY26" s="1018"/>
      <c r="AZ26" s="1016" t="s">
        <v>342</v>
      </c>
      <c r="BA26" s="1017"/>
      <c r="BB26" s="1017"/>
      <c r="BC26" s="1017"/>
      <c r="BD26" s="1018"/>
      <c r="BE26" s="1016" t="s">
        <v>313</v>
      </c>
      <c r="BF26" s="1017"/>
      <c r="BG26" s="1017"/>
      <c r="BH26" s="1017"/>
      <c r="BI26" s="1022"/>
      <c r="BJ26" s="108"/>
      <c r="BK26" s="108"/>
      <c r="BL26" s="108"/>
      <c r="BM26" s="108"/>
      <c r="BN26" s="108"/>
      <c r="BO26" s="121"/>
      <c r="BP26" s="121"/>
      <c r="BQ26" s="118">
        <v>20</v>
      </c>
      <c r="BR26" s="119"/>
      <c r="BS26" s="1043"/>
      <c r="BT26" s="1044"/>
      <c r="BU26" s="1044"/>
      <c r="BV26" s="1044"/>
      <c r="BW26" s="1044"/>
      <c r="BX26" s="1044"/>
      <c r="BY26" s="1044"/>
      <c r="BZ26" s="1044"/>
      <c r="CA26" s="1044"/>
      <c r="CB26" s="1044"/>
      <c r="CC26" s="1044"/>
      <c r="CD26" s="1044"/>
      <c r="CE26" s="1044"/>
      <c r="CF26" s="1044"/>
      <c r="CG26" s="1045"/>
      <c r="CH26" s="1024"/>
      <c r="CI26" s="1025"/>
      <c r="CJ26" s="1025"/>
      <c r="CK26" s="1025"/>
      <c r="CL26" s="1026"/>
      <c r="CM26" s="1024"/>
      <c r="CN26" s="1025"/>
      <c r="CO26" s="1025"/>
      <c r="CP26" s="1025"/>
      <c r="CQ26" s="1026"/>
      <c r="CR26" s="1024"/>
      <c r="CS26" s="1025"/>
      <c r="CT26" s="1025"/>
      <c r="CU26" s="1025"/>
      <c r="CV26" s="1026"/>
      <c r="CW26" s="1024"/>
      <c r="CX26" s="1025"/>
      <c r="CY26" s="1025"/>
      <c r="CZ26" s="1025"/>
      <c r="DA26" s="1026"/>
      <c r="DB26" s="1024"/>
      <c r="DC26" s="1025"/>
      <c r="DD26" s="1025"/>
      <c r="DE26" s="1025"/>
      <c r="DF26" s="1026"/>
      <c r="DG26" s="1024"/>
      <c r="DH26" s="1025"/>
      <c r="DI26" s="1025"/>
      <c r="DJ26" s="1025"/>
      <c r="DK26" s="1026"/>
      <c r="DL26" s="1024"/>
      <c r="DM26" s="1025"/>
      <c r="DN26" s="1025"/>
      <c r="DO26" s="1025"/>
      <c r="DP26" s="1026"/>
      <c r="DQ26" s="1024"/>
      <c r="DR26" s="1025"/>
      <c r="DS26" s="1025"/>
      <c r="DT26" s="1025"/>
      <c r="DU26" s="1026"/>
      <c r="DV26" s="1027"/>
      <c r="DW26" s="1028"/>
      <c r="DX26" s="1028"/>
      <c r="DY26" s="1028"/>
      <c r="DZ26" s="1029"/>
      <c r="EA26" s="102"/>
    </row>
    <row r="27" spans="1:131" s="103" customFormat="1" ht="26.25" customHeight="1" thickBot="1" x14ac:dyDescent="0.2">
      <c r="A27" s="1033"/>
      <c r="B27" s="1034"/>
      <c r="C27" s="1034"/>
      <c r="D27" s="1034"/>
      <c r="E27" s="1034"/>
      <c r="F27" s="1034"/>
      <c r="G27" s="1034"/>
      <c r="H27" s="1034"/>
      <c r="I27" s="1034"/>
      <c r="J27" s="1034"/>
      <c r="K27" s="1034"/>
      <c r="L27" s="1034"/>
      <c r="M27" s="1034"/>
      <c r="N27" s="1034"/>
      <c r="O27" s="1034"/>
      <c r="P27" s="1035"/>
      <c r="Q27" s="1019"/>
      <c r="R27" s="1020"/>
      <c r="S27" s="1020"/>
      <c r="T27" s="1020"/>
      <c r="U27" s="1021"/>
      <c r="V27" s="1019"/>
      <c r="W27" s="1020"/>
      <c r="X27" s="1020"/>
      <c r="Y27" s="1020"/>
      <c r="Z27" s="1021"/>
      <c r="AA27" s="1019"/>
      <c r="AB27" s="1020"/>
      <c r="AC27" s="1020"/>
      <c r="AD27" s="1020"/>
      <c r="AE27" s="1020"/>
      <c r="AF27" s="1093"/>
      <c r="AG27" s="1040"/>
      <c r="AH27" s="1040"/>
      <c r="AI27" s="1040"/>
      <c r="AJ27" s="1094"/>
      <c r="AK27" s="1020"/>
      <c r="AL27" s="1020"/>
      <c r="AM27" s="1020"/>
      <c r="AN27" s="1020"/>
      <c r="AO27" s="1021"/>
      <c r="AP27" s="1019"/>
      <c r="AQ27" s="1020"/>
      <c r="AR27" s="1020"/>
      <c r="AS27" s="1020"/>
      <c r="AT27" s="1021"/>
      <c r="AU27" s="1019"/>
      <c r="AV27" s="1020"/>
      <c r="AW27" s="1020"/>
      <c r="AX27" s="1020"/>
      <c r="AY27" s="1021"/>
      <c r="AZ27" s="1019"/>
      <c r="BA27" s="1020"/>
      <c r="BB27" s="1020"/>
      <c r="BC27" s="1020"/>
      <c r="BD27" s="1021"/>
      <c r="BE27" s="1019"/>
      <c r="BF27" s="1020"/>
      <c r="BG27" s="1020"/>
      <c r="BH27" s="1020"/>
      <c r="BI27" s="1023"/>
      <c r="BJ27" s="108"/>
      <c r="BK27" s="108"/>
      <c r="BL27" s="108"/>
      <c r="BM27" s="108"/>
      <c r="BN27" s="108"/>
      <c r="BO27" s="121"/>
      <c r="BP27" s="121"/>
      <c r="BQ27" s="118">
        <v>21</v>
      </c>
      <c r="BR27" s="119"/>
      <c r="BS27" s="1043"/>
      <c r="BT27" s="1044"/>
      <c r="BU27" s="1044"/>
      <c r="BV27" s="1044"/>
      <c r="BW27" s="1044"/>
      <c r="BX27" s="1044"/>
      <c r="BY27" s="1044"/>
      <c r="BZ27" s="1044"/>
      <c r="CA27" s="1044"/>
      <c r="CB27" s="1044"/>
      <c r="CC27" s="1044"/>
      <c r="CD27" s="1044"/>
      <c r="CE27" s="1044"/>
      <c r="CF27" s="1044"/>
      <c r="CG27" s="1045"/>
      <c r="CH27" s="1024"/>
      <c r="CI27" s="1025"/>
      <c r="CJ27" s="1025"/>
      <c r="CK27" s="1025"/>
      <c r="CL27" s="1026"/>
      <c r="CM27" s="1024"/>
      <c r="CN27" s="1025"/>
      <c r="CO27" s="1025"/>
      <c r="CP27" s="1025"/>
      <c r="CQ27" s="1026"/>
      <c r="CR27" s="1024"/>
      <c r="CS27" s="1025"/>
      <c r="CT27" s="1025"/>
      <c r="CU27" s="1025"/>
      <c r="CV27" s="1026"/>
      <c r="CW27" s="1024"/>
      <c r="CX27" s="1025"/>
      <c r="CY27" s="1025"/>
      <c r="CZ27" s="1025"/>
      <c r="DA27" s="1026"/>
      <c r="DB27" s="1024"/>
      <c r="DC27" s="1025"/>
      <c r="DD27" s="1025"/>
      <c r="DE27" s="1025"/>
      <c r="DF27" s="1026"/>
      <c r="DG27" s="1024"/>
      <c r="DH27" s="1025"/>
      <c r="DI27" s="1025"/>
      <c r="DJ27" s="1025"/>
      <c r="DK27" s="1026"/>
      <c r="DL27" s="1024"/>
      <c r="DM27" s="1025"/>
      <c r="DN27" s="1025"/>
      <c r="DO27" s="1025"/>
      <c r="DP27" s="1026"/>
      <c r="DQ27" s="1024"/>
      <c r="DR27" s="1025"/>
      <c r="DS27" s="1025"/>
      <c r="DT27" s="1025"/>
      <c r="DU27" s="1026"/>
      <c r="DV27" s="1027"/>
      <c r="DW27" s="1028"/>
      <c r="DX27" s="1028"/>
      <c r="DY27" s="1028"/>
      <c r="DZ27" s="1029"/>
      <c r="EA27" s="102"/>
    </row>
    <row r="28" spans="1:131" s="103" customFormat="1" ht="26.25" customHeight="1" thickTop="1" x14ac:dyDescent="0.15">
      <c r="A28" s="122">
        <v>1</v>
      </c>
      <c r="B28" s="1081" t="s">
        <v>343</v>
      </c>
      <c r="C28" s="1082"/>
      <c r="D28" s="1082"/>
      <c r="E28" s="1082"/>
      <c r="F28" s="1082"/>
      <c r="G28" s="1082"/>
      <c r="H28" s="1082"/>
      <c r="I28" s="1082"/>
      <c r="J28" s="1082"/>
      <c r="K28" s="1082"/>
      <c r="L28" s="1082"/>
      <c r="M28" s="1082"/>
      <c r="N28" s="1082"/>
      <c r="O28" s="1082"/>
      <c r="P28" s="1083"/>
      <c r="Q28" s="1084">
        <v>4740</v>
      </c>
      <c r="R28" s="1085"/>
      <c r="S28" s="1085"/>
      <c r="T28" s="1085"/>
      <c r="U28" s="1085"/>
      <c r="V28" s="1085">
        <v>4152</v>
      </c>
      <c r="W28" s="1085"/>
      <c r="X28" s="1085"/>
      <c r="Y28" s="1085"/>
      <c r="Z28" s="1085"/>
      <c r="AA28" s="1085">
        <v>588</v>
      </c>
      <c r="AB28" s="1085"/>
      <c r="AC28" s="1085"/>
      <c r="AD28" s="1085"/>
      <c r="AE28" s="1086"/>
      <c r="AF28" s="1087">
        <v>588</v>
      </c>
      <c r="AG28" s="1085"/>
      <c r="AH28" s="1085"/>
      <c r="AI28" s="1085"/>
      <c r="AJ28" s="1088"/>
      <c r="AK28" s="1089">
        <v>285</v>
      </c>
      <c r="AL28" s="1090"/>
      <c r="AM28" s="1090"/>
      <c r="AN28" s="1090"/>
      <c r="AO28" s="1090"/>
      <c r="AP28" s="1073" t="s">
        <v>325</v>
      </c>
      <c r="AQ28" s="1074"/>
      <c r="AR28" s="1074"/>
      <c r="AS28" s="1074"/>
      <c r="AT28" s="1075"/>
      <c r="AU28" s="1073" t="s">
        <v>325</v>
      </c>
      <c r="AV28" s="1074"/>
      <c r="AW28" s="1074"/>
      <c r="AX28" s="1074"/>
      <c r="AY28" s="1075"/>
      <c r="AZ28" s="1076" t="s">
        <v>325</v>
      </c>
      <c r="BA28" s="1077"/>
      <c r="BB28" s="1077"/>
      <c r="BC28" s="1077"/>
      <c r="BD28" s="1078"/>
      <c r="BE28" s="1079"/>
      <c r="BF28" s="1079"/>
      <c r="BG28" s="1079"/>
      <c r="BH28" s="1079"/>
      <c r="BI28" s="1080"/>
      <c r="BJ28" s="108"/>
      <c r="BK28" s="108"/>
      <c r="BL28" s="108"/>
      <c r="BM28" s="108"/>
      <c r="BN28" s="108"/>
      <c r="BO28" s="121"/>
      <c r="BP28" s="121"/>
      <c r="BQ28" s="118">
        <v>22</v>
      </c>
      <c r="BR28" s="119"/>
      <c r="BS28" s="1043"/>
      <c r="BT28" s="1044"/>
      <c r="BU28" s="1044"/>
      <c r="BV28" s="1044"/>
      <c r="BW28" s="1044"/>
      <c r="BX28" s="1044"/>
      <c r="BY28" s="1044"/>
      <c r="BZ28" s="1044"/>
      <c r="CA28" s="1044"/>
      <c r="CB28" s="1044"/>
      <c r="CC28" s="1044"/>
      <c r="CD28" s="1044"/>
      <c r="CE28" s="1044"/>
      <c r="CF28" s="1044"/>
      <c r="CG28" s="1045"/>
      <c r="CH28" s="1024"/>
      <c r="CI28" s="1025"/>
      <c r="CJ28" s="1025"/>
      <c r="CK28" s="1025"/>
      <c r="CL28" s="1026"/>
      <c r="CM28" s="1024"/>
      <c r="CN28" s="1025"/>
      <c r="CO28" s="1025"/>
      <c r="CP28" s="1025"/>
      <c r="CQ28" s="1026"/>
      <c r="CR28" s="1024"/>
      <c r="CS28" s="1025"/>
      <c r="CT28" s="1025"/>
      <c r="CU28" s="1025"/>
      <c r="CV28" s="1026"/>
      <c r="CW28" s="1024"/>
      <c r="CX28" s="1025"/>
      <c r="CY28" s="1025"/>
      <c r="CZ28" s="1025"/>
      <c r="DA28" s="1026"/>
      <c r="DB28" s="1024"/>
      <c r="DC28" s="1025"/>
      <c r="DD28" s="1025"/>
      <c r="DE28" s="1025"/>
      <c r="DF28" s="1026"/>
      <c r="DG28" s="1024"/>
      <c r="DH28" s="1025"/>
      <c r="DI28" s="1025"/>
      <c r="DJ28" s="1025"/>
      <c r="DK28" s="1026"/>
      <c r="DL28" s="1024"/>
      <c r="DM28" s="1025"/>
      <c r="DN28" s="1025"/>
      <c r="DO28" s="1025"/>
      <c r="DP28" s="1026"/>
      <c r="DQ28" s="1024"/>
      <c r="DR28" s="1025"/>
      <c r="DS28" s="1025"/>
      <c r="DT28" s="1025"/>
      <c r="DU28" s="1026"/>
      <c r="DV28" s="1027"/>
      <c r="DW28" s="1028"/>
      <c r="DX28" s="1028"/>
      <c r="DY28" s="1028"/>
      <c r="DZ28" s="1029"/>
      <c r="EA28" s="102"/>
    </row>
    <row r="29" spans="1:131" s="103" customFormat="1" ht="26.25" customHeight="1" x14ac:dyDescent="0.15">
      <c r="A29" s="122">
        <v>2</v>
      </c>
      <c r="B29" s="1058" t="s">
        <v>344</v>
      </c>
      <c r="C29" s="1059"/>
      <c r="D29" s="1059"/>
      <c r="E29" s="1059"/>
      <c r="F29" s="1059"/>
      <c r="G29" s="1059"/>
      <c r="H29" s="1059"/>
      <c r="I29" s="1059"/>
      <c r="J29" s="1059"/>
      <c r="K29" s="1059"/>
      <c r="L29" s="1059"/>
      <c r="M29" s="1059"/>
      <c r="N29" s="1059"/>
      <c r="O29" s="1059"/>
      <c r="P29" s="1060"/>
      <c r="Q29" s="1070">
        <v>3647</v>
      </c>
      <c r="R29" s="1071"/>
      <c r="S29" s="1071"/>
      <c r="T29" s="1071"/>
      <c r="U29" s="1071"/>
      <c r="V29" s="1071">
        <v>3547</v>
      </c>
      <c r="W29" s="1071"/>
      <c r="X29" s="1071"/>
      <c r="Y29" s="1071"/>
      <c r="Z29" s="1071"/>
      <c r="AA29" s="1071">
        <v>99</v>
      </c>
      <c r="AB29" s="1071"/>
      <c r="AC29" s="1071"/>
      <c r="AD29" s="1071"/>
      <c r="AE29" s="1072"/>
      <c r="AF29" s="1064">
        <v>99</v>
      </c>
      <c r="AG29" s="1065"/>
      <c r="AH29" s="1065"/>
      <c r="AI29" s="1065"/>
      <c r="AJ29" s="1066"/>
      <c r="AK29" s="1007">
        <v>482</v>
      </c>
      <c r="AL29" s="998"/>
      <c r="AM29" s="998"/>
      <c r="AN29" s="998"/>
      <c r="AO29" s="998"/>
      <c r="AP29" s="998" t="s">
        <v>325</v>
      </c>
      <c r="AQ29" s="998"/>
      <c r="AR29" s="998"/>
      <c r="AS29" s="998"/>
      <c r="AT29" s="998"/>
      <c r="AU29" s="998" t="s">
        <v>325</v>
      </c>
      <c r="AV29" s="998"/>
      <c r="AW29" s="998"/>
      <c r="AX29" s="998"/>
      <c r="AY29" s="998"/>
      <c r="AZ29" s="1069" t="s">
        <v>325</v>
      </c>
      <c r="BA29" s="1069"/>
      <c r="BB29" s="1069"/>
      <c r="BC29" s="1069"/>
      <c r="BD29" s="1069"/>
      <c r="BE29" s="1053"/>
      <c r="BF29" s="1053"/>
      <c r="BG29" s="1053"/>
      <c r="BH29" s="1053"/>
      <c r="BI29" s="1054"/>
      <c r="BJ29" s="108"/>
      <c r="BK29" s="108"/>
      <c r="BL29" s="108"/>
      <c r="BM29" s="108"/>
      <c r="BN29" s="108"/>
      <c r="BO29" s="121"/>
      <c r="BP29" s="121"/>
      <c r="BQ29" s="118">
        <v>23</v>
      </c>
      <c r="BR29" s="119"/>
      <c r="BS29" s="1043"/>
      <c r="BT29" s="1044"/>
      <c r="BU29" s="1044"/>
      <c r="BV29" s="1044"/>
      <c r="BW29" s="1044"/>
      <c r="BX29" s="1044"/>
      <c r="BY29" s="1044"/>
      <c r="BZ29" s="1044"/>
      <c r="CA29" s="1044"/>
      <c r="CB29" s="1044"/>
      <c r="CC29" s="1044"/>
      <c r="CD29" s="1044"/>
      <c r="CE29" s="1044"/>
      <c r="CF29" s="1044"/>
      <c r="CG29" s="1045"/>
      <c r="CH29" s="1024"/>
      <c r="CI29" s="1025"/>
      <c r="CJ29" s="1025"/>
      <c r="CK29" s="1025"/>
      <c r="CL29" s="1026"/>
      <c r="CM29" s="1024"/>
      <c r="CN29" s="1025"/>
      <c r="CO29" s="1025"/>
      <c r="CP29" s="1025"/>
      <c r="CQ29" s="1026"/>
      <c r="CR29" s="1024"/>
      <c r="CS29" s="1025"/>
      <c r="CT29" s="1025"/>
      <c r="CU29" s="1025"/>
      <c r="CV29" s="1026"/>
      <c r="CW29" s="1024"/>
      <c r="CX29" s="1025"/>
      <c r="CY29" s="1025"/>
      <c r="CZ29" s="1025"/>
      <c r="DA29" s="1026"/>
      <c r="DB29" s="1024"/>
      <c r="DC29" s="1025"/>
      <c r="DD29" s="1025"/>
      <c r="DE29" s="1025"/>
      <c r="DF29" s="1026"/>
      <c r="DG29" s="1024"/>
      <c r="DH29" s="1025"/>
      <c r="DI29" s="1025"/>
      <c r="DJ29" s="1025"/>
      <c r="DK29" s="1026"/>
      <c r="DL29" s="1024"/>
      <c r="DM29" s="1025"/>
      <c r="DN29" s="1025"/>
      <c r="DO29" s="1025"/>
      <c r="DP29" s="1026"/>
      <c r="DQ29" s="1024"/>
      <c r="DR29" s="1025"/>
      <c r="DS29" s="1025"/>
      <c r="DT29" s="1025"/>
      <c r="DU29" s="1026"/>
      <c r="DV29" s="1027"/>
      <c r="DW29" s="1028"/>
      <c r="DX29" s="1028"/>
      <c r="DY29" s="1028"/>
      <c r="DZ29" s="1029"/>
      <c r="EA29" s="102"/>
    </row>
    <row r="30" spans="1:131" s="103" customFormat="1" ht="26.25" customHeight="1" x14ac:dyDescent="0.15">
      <c r="A30" s="122">
        <v>3</v>
      </c>
      <c r="B30" s="1058" t="s">
        <v>345</v>
      </c>
      <c r="C30" s="1059"/>
      <c r="D30" s="1059"/>
      <c r="E30" s="1059"/>
      <c r="F30" s="1059"/>
      <c r="G30" s="1059"/>
      <c r="H30" s="1059"/>
      <c r="I30" s="1059"/>
      <c r="J30" s="1059"/>
      <c r="K30" s="1059"/>
      <c r="L30" s="1059"/>
      <c r="M30" s="1059"/>
      <c r="N30" s="1059"/>
      <c r="O30" s="1059"/>
      <c r="P30" s="1060"/>
      <c r="Q30" s="1070">
        <v>416</v>
      </c>
      <c r="R30" s="1071"/>
      <c r="S30" s="1071"/>
      <c r="T30" s="1071"/>
      <c r="U30" s="1071"/>
      <c r="V30" s="1071">
        <v>408</v>
      </c>
      <c r="W30" s="1071"/>
      <c r="X30" s="1071"/>
      <c r="Y30" s="1071"/>
      <c r="Z30" s="1071"/>
      <c r="AA30" s="1071">
        <v>8</v>
      </c>
      <c r="AB30" s="1071"/>
      <c r="AC30" s="1071"/>
      <c r="AD30" s="1071"/>
      <c r="AE30" s="1072"/>
      <c r="AF30" s="1064">
        <v>8</v>
      </c>
      <c r="AG30" s="1065"/>
      <c r="AH30" s="1065"/>
      <c r="AI30" s="1065"/>
      <c r="AJ30" s="1066"/>
      <c r="AK30" s="1007">
        <v>123</v>
      </c>
      <c r="AL30" s="998"/>
      <c r="AM30" s="998"/>
      <c r="AN30" s="998"/>
      <c r="AO30" s="998"/>
      <c r="AP30" s="998" t="s">
        <v>325</v>
      </c>
      <c r="AQ30" s="998"/>
      <c r="AR30" s="998"/>
      <c r="AS30" s="998"/>
      <c r="AT30" s="998"/>
      <c r="AU30" s="998" t="s">
        <v>325</v>
      </c>
      <c r="AV30" s="998"/>
      <c r="AW30" s="998"/>
      <c r="AX30" s="998"/>
      <c r="AY30" s="998"/>
      <c r="AZ30" s="1069" t="s">
        <v>325</v>
      </c>
      <c r="BA30" s="1069"/>
      <c r="BB30" s="1069"/>
      <c r="BC30" s="1069"/>
      <c r="BD30" s="1069"/>
      <c r="BE30" s="1053"/>
      <c r="BF30" s="1053"/>
      <c r="BG30" s="1053"/>
      <c r="BH30" s="1053"/>
      <c r="BI30" s="1054"/>
      <c r="BJ30" s="108"/>
      <c r="BK30" s="108"/>
      <c r="BL30" s="108"/>
      <c r="BM30" s="108"/>
      <c r="BN30" s="108"/>
      <c r="BO30" s="121"/>
      <c r="BP30" s="121"/>
      <c r="BQ30" s="118">
        <v>24</v>
      </c>
      <c r="BR30" s="119"/>
      <c r="BS30" s="1043"/>
      <c r="BT30" s="1044"/>
      <c r="BU30" s="1044"/>
      <c r="BV30" s="1044"/>
      <c r="BW30" s="1044"/>
      <c r="BX30" s="1044"/>
      <c r="BY30" s="1044"/>
      <c r="BZ30" s="1044"/>
      <c r="CA30" s="1044"/>
      <c r="CB30" s="1044"/>
      <c r="CC30" s="1044"/>
      <c r="CD30" s="1044"/>
      <c r="CE30" s="1044"/>
      <c r="CF30" s="1044"/>
      <c r="CG30" s="1045"/>
      <c r="CH30" s="1024"/>
      <c r="CI30" s="1025"/>
      <c r="CJ30" s="1025"/>
      <c r="CK30" s="1025"/>
      <c r="CL30" s="1026"/>
      <c r="CM30" s="1024"/>
      <c r="CN30" s="1025"/>
      <c r="CO30" s="1025"/>
      <c r="CP30" s="1025"/>
      <c r="CQ30" s="1026"/>
      <c r="CR30" s="1024"/>
      <c r="CS30" s="1025"/>
      <c r="CT30" s="1025"/>
      <c r="CU30" s="1025"/>
      <c r="CV30" s="1026"/>
      <c r="CW30" s="1024"/>
      <c r="CX30" s="1025"/>
      <c r="CY30" s="1025"/>
      <c r="CZ30" s="1025"/>
      <c r="DA30" s="1026"/>
      <c r="DB30" s="1024"/>
      <c r="DC30" s="1025"/>
      <c r="DD30" s="1025"/>
      <c r="DE30" s="1025"/>
      <c r="DF30" s="1026"/>
      <c r="DG30" s="1024"/>
      <c r="DH30" s="1025"/>
      <c r="DI30" s="1025"/>
      <c r="DJ30" s="1025"/>
      <c r="DK30" s="1026"/>
      <c r="DL30" s="1024"/>
      <c r="DM30" s="1025"/>
      <c r="DN30" s="1025"/>
      <c r="DO30" s="1025"/>
      <c r="DP30" s="1026"/>
      <c r="DQ30" s="1024"/>
      <c r="DR30" s="1025"/>
      <c r="DS30" s="1025"/>
      <c r="DT30" s="1025"/>
      <c r="DU30" s="1026"/>
      <c r="DV30" s="1027"/>
      <c r="DW30" s="1028"/>
      <c r="DX30" s="1028"/>
      <c r="DY30" s="1028"/>
      <c r="DZ30" s="1029"/>
      <c r="EA30" s="102"/>
    </row>
    <row r="31" spans="1:131" s="103" customFormat="1" ht="26.25" customHeight="1" x14ac:dyDescent="0.15">
      <c r="A31" s="122">
        <v>4</v>
      </c>
      <c r="B31" s="1058" t="s">
        <v>346</v>
      </c>
      <c r="C31" s="1059"/>
      <c r="D31" s="1059"/>
      <c r="E31" s="1059"/>
      <c r="F31" s="1059"/>
      <c r="G31" s="1059"/>
      <c r="H31" s="1059"/>
      <c r="I31" s="1059"/>
      <c r="J31" s="1059"/>
      <c r="K31" s="1059"/>
      <c r="L31" s="1059"/>
      <c r="M31" s="1059"/>
      <c r="N31" s="1059"/>
      <c r="O31" s="1059"/>
      <c r="P31" s="1060"/>
      <c r="Q31" s="1070">
        <v>7</v>
      </c>
      <c r="R31" s="1071"/>
      <c r="S31" s="1071"/>
      <c r="T31" s="1071"/>
      <c r="U31" s="1071"/>
      <c r="V31" s="1071">
        <v>7</v>
      </c>
      <c r="W31" s="1071"/>
      <c r="X31" s="1071"/>
      <c r="Y31" s="1071"/>
      <c r="Z31" s="1071"/>
      <c r="AA31" s="1071" t="s">
        <v>325</v>
      </c>
      <c r="AB31" s="1071"/>
      <c r="AC31" s="1071"/>
      <c r="AD31" s="1071"/>
      <c r="AE31" s="1072"/>
      <c r="AF31" s="1064" t="s">
        <v>78</v>
      </c>
      <c r="AG31" s="1065"/>
      <c r="AH31" s="1065"/>
      <c r="AI31" s="1065"/>
      <c r="AJ31" s="1066"/>
      <c r="AK31" s="1007">
        <v>1</v>
      </c>
      <c r="AL31" s="998"/>
      <c r="AM31" s="998"/>
      <c r="AN31" s="998"/>
      <c r="AO31" s="998"/>
      <c r="AP31" s="998" t="s">
        <v>325</v>
      </c>
      <c r="AQ31" s="998"/>
      <c r="AR31" s="998"/>
      <c r="AS31" s="998"/>
      <c r="AT31" s="998"/>
      <c r="AU31" s="998" t="s">
        <v>325</v>
      </c>
      <c r="AV31" s="998"/>
      <c r="AW31" s="998"/>
      <c r="AX31" s="998"/>
      <c r="AY31" s="998"/>
      <c r="AZ31" s="1069" t="s">
        <v>325</v>
      </c>
      <c r="BA31" s="1069"/>
      <c r="BB31" s="1069"/>
      <c r="BC31" s="1069"/>
      <c r="BD31" s="1069"/>
      <c r="BE31" s="1053"/>
      <c r="BF31" s="1053"/>
      <c r="BG31" s="1053"/>
      <c r="BH31" s="1053"/>
      <c r="BI31" s="1054"/>
      <c r="BJ31" s="108"/>
      <c r="BK31" s="108"/>
      <c r="BL31" s="108"/>
      <c r="BM31" s="108"/>
      <c r="BN31" s="108"/>
      <c r="BO31" s="121"/>
      <c r="BP31" s="121"/>
      <c r="BQ31" s="118">
        <v>25</v>
      </c>
      <c r="BR31" s="119"/>
      <c r="BS31" s="1043"/>
      <c r="BT31" s="1044"/>
      <c r="BU31" s="1044"/>
      <c r="BV31" s="1044"/>
      <c r="BW31" s="1044"/>
      <c r="BX31" s="1044"/>
      <c r="BY31" s="1044"/>
      <c r="BZ31" s="1044"/>
      <c r="CA31" s="1044"/>
      <c r="CB31" s="1044"/>
      <c r="CC31" s="1044"/>
      <c r="CD31" s="1044"/>
      <c r="CE31" s="1044"/>
      <c r="CF31" s="1044"/>
      <c r="CG31" s="1045"/>
      <c r="CH31" s="1024"/>
      <c r="CI31" s="1025"/>
      <c r="CJ31" s="1025"/>
      <c r="CK31" s="1025"/>
      <c r="CL31" s="1026"/>
      <c r="CM31" s="1024"/>
      <c r="CN31" s="1025"/>
      <c r="CO31" s="1025"/>
      <c r="CP31" s="1025"/>
      <c r="CQ31" s="1026"/>
      <c r="CR31" s="1024"/>
      <c r="CS31" s="1025"/>
      <c r="CT31" s="1025"/>
      <c r="CU31" s="1025"/>
      <c r="CV31" s="1026"/>
      <c r="CW31" s="1024"/>
      <c r="CX31" s="1025"/>
      <c r="CY31" s="1025"/>
      <c r="CZ31" s="1025"/>
      <c r="DA31" s="1026"/>
      <c r="DB31" s="1024"/>
      <c r="DC31" s="1025"/>
      <c r="DD31" s="1025"/>
      <c r="DE31" s="1025"/>
      <c r="DF31" s="1026"/>
      <c r="DG31" s="1024"/>
      <c r="DH31" s="1025"/>
      <c r="DI31" s="1025"/>
      <c r="DJ31" s="1025"/>
      <c r="DK31" s="1026"/>
      <c r="DL31" s="1024"/>
      <c r="DM31" s="1025"/>
      <c r="DN31" s="1025"/>
      <c r="DO31" s="1025"/>
      <c r="DP31" s="1026"/>
      <c r="DQ31" s="1024"/>
      <c r="DR31" s="1025"/>
      <c r="DS31" s="1025"/>
      <c r="DT31" s="1025"/>
      <c r="DU31" s="1026"/>
      <c r="DV31" s="1027"/>
      <c r="DW31" s="1028"/>
      <c r="DX31" s="1028"/>
      <c r="DY31" s="1028"/>
      <c r="DZ31" s="1029"/>
      <c r="EA31" s="102"/>
    </row>
    <row r="32" spans="1:131" s="103" customFormat="1" ht="26.25" customHeight="1" x14ac:dyDescent="0.15">
      <c r="A32" s="122">
        <v>5</v>
      </c>
      <c r="B32" s="1058" t="s">
        <v>347</v>
      </c>
      <c r="C32" s="1059"/>
      <c r="D32" s="1059"/>
      <c r="E32" s="1059"/>
      <c r="F32" s="1059"/>
      <c r="G32" s="1059"/>
      <c r="H32" s="1059"/>
      <c r="I32" s="1059"/>
      <c r="J32" s="1059"/>
      <c r="K32" s="1059"/>
      <c r="L32" s="1059"/>
      <c r="M32" s="1059"/>
      <c r="N32" s="1059"/>
      <c r="O32" s="1059"/>
      <c r="P32" s="1060"/>
      <c r="Q32" s="1070">
        <v>1057</v>
      </c>
      <c r="R32" s="1071"/>
      <c r="S32" s="1071"/>
      <c r="T32" s="1071"/>
      <c r="U32" s="1071"/>
      <c r="V32" s="1071">
        <v>1042</v>
      </c>
      <c r="W32" s="1071"/>
      <c r="X32" s="1071"/>
      <c r="Y32" s="1071"/>
      <c r="Z32" s="1071"/>
      <c r="AA32" s="1071">
        <v>15</v>
      </c>
      <c r="AB32" s="1071"/>
      <c r="AC32" s="1071"/>
      <c r="AD32" s="1071"/>
      <c r="AE32" s="1072"/>
      <c r="AF32" s="1064">
        <v>961</v>
      </c>
      <c r="AG32" s="1065"/>
      <c r="AH32" s="1065"/>
      <c r="AI32" s="1065"/>
      <c r="AJ32" s="1066"/>
      <c r="AK32" s="1007">
        <v>56</v>
      </c>
      <c r="AL32" s="998"/>
      <c r="AM32" s="998"/>
      <c r="AN32" s="998"/>
      <c r="AO32" s="998"/>
      <c r="AP32" s="998">
        <v>1778</v>
      </c>
      <c r="AQ32" s="998"/>
      <c r="AR32" s="998"/>
      <c r="AS32" s="998"/>
      <c r="AT32" s="998"/>
      <c r="AU32" s="998">
        <v>251</v>
      </c>
      <c r="AV32" s="998"/>
      <c r="AW32" s="998"/>
      <c r="AX32" s="998"/>
      <c r="AY32" s="998"/>
      <c r="AZ32" s="1069" t="s">
        <v>325</v>
      </c>
      <c r="BA32" s="1069"/>
      <c r="BB32" s="1069"/>
      <c r="BC32" s="1069"/>
      <c r="BD32" s="1069"/>
      <c r="BE32" s="1053" t="s">
        <v>348</v>
      </c>
      <c r="BF32" s="1053"/>
      <c r="BG32" s="1053"/>
      <c r="BH32" s="1053"/>
      <c r="BI32" s="1054"/>
      <c r="BJ32" s="108"/>
      <c r="BK32" s="108"/>
      <c r="BL32" s="108"/>
      <c r="BM32" s="108"/>
      <c r="BN32" s="108"/>
      <c r="BO32" s="121"/>
      <c r="BP32" s="121"/>
      <c r="BQ32" s="118">
        <v>26</v>
      </c>
      <c r="BR32" s="119"/>
      <c r="BS32" s="1043"/>
      <c r="BT32" s="1044"/>
      <c r="BU32" s="1044"/>
      <c r="BV32" s="1044"/>
      <c r="BW32" s="1044"/>
      <c r="BX32" s="1044"/>
      <c r="BY32" s="1044"/>
      <c r="BZ32" s="1044"/>
      <c r="CA32" s="1044"/>
      <c r="CB32" s="1044"/>
      <c r="CC32" s="1044"/>
      <c r="CD32" s="1044"/>
      <c r="CE32" s="1044"/>
      <c r="CF32" s="1044"/>
      <c r="CG32" s="1045"/>
      <c r="CH32" s="1024"/>
      <c r="CI32" s="1025"/>
      <c r="CJ32" s="1025"/>
      <c r="CK32" s="1025"/>
      <c r="CL32" s="1026"/>
      <c r="CM32" s="1024"/>
      <c r="CN32" s="1025"/>
      <c r="CO32" s="1025"/>
      <c r="CP32" s="1025"/>
      <c r="CQ32" s="1026"/>
      <c r="CR32" s="1024"/>
      <c r="CS32" s="1025"/>
      <c r="CT32" s="1025"/>
      <c r="CU32" s="1025"/>
      <c r="CV32" s="1026"/>
      <c r="CW32" s="1024"/>
      <c r="CX32" s="1025"/>
      <c r="CY32" s="1025"/>
      <c r="CZ32" s="1025"/>
      <c r="DA32" s="1026"/>
      <c r="DB32" s="1024"/>
      <c r="DC32" s="1025"/>
      <c r="DD32" s="1025"/>
      <c r="DE32" s="1025"/>
      <c r="DF32" s="1026"/>
      <c r="DG32" s="1024"/>
      <c r="DH32" s="1025"/>
      <c r="DI32" s="1025"/>
      <c r="DJ32" s="1025"/>
      <c r="DK32" s="1026"/>
      <c r="DL32" s="1024"/>
      <c r="DM32" s="1025"/>
      <c r="DN32" s="1025"/>
      <c r="DO32" s="1025"/>
      <c r="DP32" s="1026"/>
      <c r="DQ32" s="1024"/>
      <c r="DR32" s="1025"/>
      <c r="DS32" s="1025"/>
      <c r="DT32" s="1025"/>
      <c r="DU32" s="1026"/>
      <c r="DV32" s="1027"/>
      <c r="DW32" s="1028"/>
      <c r="DX32" s="1028"/>
      <c r="DY32" s="1028"/>
      <c r="DZ32" s="1029"/>
      <c r="EA32" s="102"/>
    </row>
    <row r="33" spans="1:131" s="103" customFormat="1" ht="26.25" customHeight="1" x14ac:dyDescent="0.15">
      <c r="A33" s="122">
        <v>6</v>
      </c>
      <c r="B33" s="1058" t="s">
        <v>349</v>
      </c>
      <c r="C33" s="1059"/>
      <c r="D33" s="1059"/>
      <c r="E33" s="1059"/>
      <c r="F33" s="1059"/>
      <c r="G33" s="1059"/>
      <c r="H33" s="1059"/>
      <c r="I33" s="1059"/>
      <c r="J33" s="1059"/>
      <c r="K33" s="1059"/>
      <c r="L33" s="1059"/>
      <c r="M33" s="1059"/>
      <c r="N33" s="1059"/>
      <c r="O33" s="1059"/>
      <c r="P33" s="1060"/>
      <c r="Q33" s="1070">
        <v>34</v>
      </c>
      <c r="R33" s="1071"/>
      <c r="S33" s="1071"/>
      <c r="T33" s="1071"/>
      <c r="U33" s="1071"/>
      <c r="V33" s="1071">
        <v>34</v>
      </c>
      <c r="W33" s="1071"/>
      <c r="X33" s="1071"/>
      <c r="Y33" s="1071"/>
      <c r="Z33" s="1071"/>
      <c r="AA33" s="1071" t="s">
        <v>325</v>
      </c>
      <c r="AB33" s="1071"/>
      <c r="AC33" s="1071"/>
      <c r="AD33" s="1071"/>
      <c r="AE33" s="1072"/>
      <c r="AF33" s="1064" t="s">
        <v>78</v>
      </c>
      <c r="AG33" s="1065"/>
      <c r="AH33" s="1065"/>
      <c r="AI33" s="1065"/>
      <c r="AJ33" s="1066"/>
      <c r="AK33" s="1007">
        <v>15</v>
      </c>
      <c r="AL33" s="998"/>
      <c r="AM33" s="998"/>
      <c r="AN33" s="998"/>
      <c r="AO33" s="998"/>
      <c r="AP33" s="998">
        <v>15</v>
      </c>
      <c r="AQ33" s="998"/>
      <c r="AR33" s="998"/>
      <c r="AS33" s="998"/>
      <c r="AT33" s="998"/>
      <c r="AU33" s="998">
        <v>11</v>
      </c>
      <c r="AV33" s="998"/>
      <c r="AW33" s="998"/>
      <c r="AX33" s="998"/>
      <c r="AY33" s="998"/>
      <c r="AZ33" s="1069" t="s">
        <v>325</v>
      </c>
      <c r="BA33" s="1069"/>
      <c r="BB33" s="1069"/>
      <c r="BC33" s="1069"/>
      <c r="BD33" s="1069"/>
      <c r="BE33" s="1053" t="s">
        <v>350</v>
      </c>
      <c r="BF33" s="1053"/>
      <c r="BG33" s="1053"/>
      <c r="BH33" s="1053"/>
      <c r="BI33" s="1054"/>
      <c r="BJ33" s="108"/>
      <c r="BK33" s="108"/>
      <c r="BL33" s="108"/>
      <c r="BM33" s="108"/>
      <c r="BN33" s="108"/>
      <c r="BO33" s="121"/>
      <c r="BP33" s="121"/>
      <c r="BQ33" s="118">
        <v>27</v>
      </c>
      <c r="BR33" s="119"/>
      <c r="BS33" s="1043"/>
      <c r="BT33" s="1044"/>
      <c r="BU33" s="1044"/>
      <c r="BV33" s="1044"/>
      <c r="BW33" s="1044"/>
      <c r="BX33" s="1044"/>
      <c r="BY33" s="1044"/>
      <c r="BZ33" s="1044"/>
      <c r="CA33" s="1044"/>
      <c r="CB33" s="1044"/>
      <c r="CC33" s="1044"/>
      <c r="CD33" s="1044"/>
      <c r="CE33" s="1044"/>
      <c r="CF33" s="1044"/>
      <c r="CG33" s="1045"/>
      <c r="CH33" s="1024"/>
      <c r="CI33" s="1025"/>
      <c r="CJ33" s="1025"/>
      <c r="CK33" s="1025"/>
      <c r="CL33" s="1026"/>
      <c r="CM33" s="1024"/>
      <c r="CN33" s="1025"/>
      <c r="CO33" s="1025"/>
      <c r="CP33" s="1025"/>
      <c r="CQ33" s="1026"/>
      <c r="CR33" s="1024"/>
      <c r="CS33" s="1025"/>
      <c r="CT33" s="1025"/>
      <c r="CU33" s="1025"/>
      <c r="CV33" s="1026"/>
      <c r="CW33" s="1024"/>
      <c r="CX33" s="1025"/>
      <c r="CY33" s="1025"/>
      <c r="CZ33" s="1025"/>
      <c r="DA33" s="1026"/>
      <c r="DB33" s="1024"/>
      <c r="DC33" s="1025"/>
      <c r="DD33" s="1025"/>
      <c r="DE33" s="1025"/>
      <c r="DF33" s="1026"/>
      <c r="DG33" s="1024"/>
      <c r="DH33" s="1025"/>
      <c r="DI33" s="1025"/>
      <c r="DJ33" s="1025"/>
      <c r="DK33" s="1026"/>
      <c r="DL33" s="1024"/>
      <c r="DM33" s="1025"/>
      <c r="DN33" s="1025"/>
      <c r="DO33" s="1025"/>
      <c r="DP33" s="1026"/>
      <c r="DQ33" s="1024"/>
      <c r="DR33" s="1025"/>
      <c r="DS33" s="1025"/>
      <c r="DT33" s="1025"/>
      <c r="DU33" s="1026"/>
      <c r="DV33" s="1027"/>
      <c r="DW33" s="1028"/>
      <c r="DX33" s="1028"/>
      <c r="DY33" s="1028"/>
      <c r="DZ33" s="1029"/>
      <c r="EA33" s="102"/>
    </row>
    <row r="34" spans="1:131" s="103" customFormat="1" ht="26.25" customHeight="1" x14ac:dyDescent="0.15">
      <c r="A34" s="122">
        <v>7</v>
      </c>
      <c r="B34" s="1058" t="s">
        <v>351</v>
      </c>
      <c r="C34" s="1059"/>
      <c r="D34" s="1059"/>
      <c r="E34" s="1059"/>
      <c r="F34" s="1059"/>
      <c r="G34" s="1059"/>
      <c r="H34" s="1059"/>
      <c r="I34" s="1059"/>
      <c r="J34" s="1059"/>
      <c r="K34" s="1059"/>
      <c r="L34" s="1059"/>
      <c r="M34" s="1059"/>
      <c r="N34" s="1059"/>
      <c r="O34" s="1059"/>
      <c r="P34" s="1060"/>
      <c r="Q34" s="1070">
        <v>1408</v>
      </c>
      <c r="R34" s="1071"/>
      <c r="S34" s="1071"/>
      <c r="T34" s="1071"/>
      <c r="U34" s="1071"/>
      <c r="V34" s="1071">
        <v>1403</v>
      </c>
      <c r="W34" s="1071"/>
      <c r="X34" s="1071"/>
      <c r="Y34" s="1071"/>
      <c r="Z34" s="1071"/>
      <c r="AA34" s="1071">
        <v>5</v>
      </c>
      <c r="AB34" s="1071"/>
      <c r="AC34" s="1071"/>
      <c r="AD34" s="1071"/>
      <c r="AE34" s="1072"/>
      <c r="AF34" s="1064">
        <v>2</v>
      </c>
      <c r="AG34" s="1065"/>
      <c r="AH34" s="1065"/>
      <c r="AI34" s="1065"/>
      <c r="AJ34" s="1066"/>
      <c r="AK34" s="1007">
        <v>410</v>
      </c>
      <c r="AL34" s="998"/>
      <c r="AM34" s="998"/>
      <c r="AN34" s="998"/>
      <c r="AO34" s="998"/>
      <c r="AP34" s="998">
        <v>7008</v>
      </c>
      <c r="AQ34" s="998"/>
      <c r="AR34" s="998"/>
      <c r="AS34" s="998"/>
      <c r="AT34" s="998"/>
      <c r="AU34" s="998">
        <v>4759</v>
      </c>
      <c r="AV34" s="998"/>
      <c r="AW34" s="998"/>
      <c r="AX34" s="998"/>
      <c r="AY34" s="998"/>
      <c r="AZ34" s="1069" t="s">
        <v>325</v>
      </c>
      <c r="BA34" s="1069"/>
      <c r="BB34" s="1069"/>
      <c r="BC34" s="1069"/>
      <c r="BD34" s="1069"/>
      <c r="BE34" s="1053" t="s">
        <v>350</v>
      </c>
      <c r="BF34" s="1053"/>
      <c r="BG34" s="1053"/>
      <c r="BH34" s="1053"/>
      <c r="BI34" s="1054"/>
      <c r="BJ34" s="108"/>
      <c r="BK34" s="108"/>
      <c r="BL34" s="108"/>
      <c r="BM34" s="108"/>
      <c r="BN34" s="108"/>
      <c r="BO34" s="121"/>
      <c r="BP34" s="121"/>
      <c r="BQ34" s="118">
        <v>28</v>
      </c>
      <c r="BR34" s="119"/>
      <c r="BS34" s="1043"/>
      <c r="BT34" s="1044"/>
      <c r="BU34" s="1044"/>
      <c r="BV34" s="1044"/>
      <c r="BW34" s="1044"/>
      <c r="BX34" s="1044"/>
      <c r="BY34" s="1044"/>
      <c r="BZ34" s="1044"/>
      <c r="CA34" s="1044"/>
      <c r="CB34" s="1044"/>
      <c r="CC34" s="1044"/>
      <c r="CD34" s="1044"/>
      <c r="CE34" s="1044"/>
      <c r="CF34" s="1044"/>
      <c r="CG34" s="1045"/>
      <c r="CH34" s="1024"/>
      <c r="CI34" s="1025"/>
      <c r="CJ34" s="1025"/>
      <c r="CK34" s="1025"/>
      <c r="CL34" s="1026"/>
      <c r="CM34" s="1024"/>
      <c r="CN34" s="1025"/>
      <c r="CO34" s="1025"/>
      <c r="CP34" s="1025"/>
      <c r="CQ34" s="1026"/>
      <c r="CR34" s="1024"/>
      <c r="CS34" s="1025"/>
      <c r="CT34" s="1025"/>
      <c r="CU34" s="1025"/>
      <c r="CV34" s="1026"/>
      <c r="CW34" s="1024"/>
      <c r="CX34" s="1025"/>
      <c r="CY34" s="1025"/>
      <c r="CZ34" s="1025"/>
      <c r="DA34" s="1026"/>
      <c r="DB34" s="1024"/>
      <c r="DC34" s="1025"/>
      <c r="DD34" s="1025"/>
      <c r="DE34" s="1025"/>
      <c r="DF34" s="1026"/>
      <c r="DG34" s="1024"/>
      <c r="DH34" s="1025"/>
      <c r="DI34" s="1025"/>
      <c r="DJ34" s="1025"/>
      <c r="DK34" s="1026"/>
      <c r="DL34" s="1024"/>
      <c r="DM34" s="1025"/>
      <c r="DN34" s="1025"/>
      <c r="DO34" s="1025"/>
      <c r="DP34" s="1026"/>
      <c r="DQ34" s="1024"/>
      <c r="DR34" s="1025"/>
      <c r="DS34" s="1025"/>
      <c r="DT34" s="1025"/>
      <c r="DU34" s="1026"/>
      <c r="DV34" s="1027"/>
      <c r="DW34" s="1028"/>
      <c r="DX34" s="1028"/>
      <c r="DY34" s="1028"/>
      <c r="DZ34" s="1029"/>
      <c r="EA34" s="102"/>
    </row>
    <row r="35" spans="1:131" s="103" customFormat="1" ht="26.25" customHeight="1" x14ac:dyDescent="0.15">
      <c r="A35" s="122">
        <v>8</v>
      </c>
      <c r="B35" s="1058" t="s">
        <v>352</v>
      </c>
      <c r="C35" s="1059"/>
      <c r="D35" s="1059"/>
      <c r="E35" s="1059"/>
      <c r="F35" s="1059"/>
      <c r="G35" s="1059"/>
      <c r="H35" s="1059"/>
      <c r="I35" s="1059"/>
      <c r="J35" s="1059"/>
      <c r="K35" s="1059"/>
      <c r="L35" s="1059"/>
      <c r="M35" s="1059"/>
      <c r="N35" s="1059"/>
      <c r="O35" s="1059"/>
      <c r="P35" s="1060"/>
      <c r="Q35" s="1070">
        <v>85</v>
      </c>
      <c r="R35" s="1071"/>
      <c r="S35" s="1071"/>
      <c r="T35" s="1071"/>
      <c r="U35" s="1071"/>
      <c r="V35" s="1071">
        <v>85</v>
      </c>
      <c r="W35" s="1071"/>
      <c r="X35" s="1071"/>
      <c r="Y35" s="1071"/>
      <c r="Z35" s="1071"/>
      <c r="AA35" s="1071" t="s">
        <v>325</v>
      </c>
      <c r="AB35" s="1071"/>
      <c r="AC35" s="1071"/>
      <c r="AD35" s="1071"/>
      <c r="AE35" s="1072"/>
      <c r="AF35" s="1064" t="s">
        <v>78</v>
      </c>
      <c r="AG35" s="1065"/>
      <c r="AH35" s="1065"/>
      <c r="AI35" s="1065"/>
      <c r="AJ35" s="1066"/>
      <c r="AK35" s="1007">
        <v>59</v>
      </c>
      <c r="AL35" s="998"/>
      <c r="AM35" s="998"/>
      <c r="AN35" s="998"/>
      <c r="AO35" s="998"/>
      <c r="AP35" s="998">
        <v>350</v>
      </c>
      <c r="AQ35" s="998"/>
      <c r="AR35" s="998"/>
      <c r="AS35" s="998"/>
      <c r="AT35" s="998"/>
      <c r="AU35" s="998">
        <v>334</v>
      </c>
      <c r="AV35" s="998"/>
      <c r="AW35" s="998"/>
      <c r="AX35" s="998"/>
      <c r="AY35" s="998"/>
      <c r="AZ35" s="1069" t="s">
        <v>325</v>
      </c>
      <c r="BA35" s="1069"/>
      <c r="BB35" s="1069"/>
      <c r="BC35" s="1069"/>
      <c r="BD35" s="1069"/>
      <c r="BE35" s="1053" t="s">
        <v>350</v>
      </c>
      <c r="BF35" s="1053"/>
      <c r="BG35" s="1053"/>
      <c r="BH35" s="1053"/>
      <c r="BI35" s="1054"/>
      <c r="BJ35" s="108"/>
      <c r="BK35" s="108"/>
      <c r="BL35" s="108"/>
      <c r="BM35" s="108"/>
      <c r="BN35" s="108"/>
      <c r="BO35" s="121"/>
      <c r="BP35" s="121"/>
      <c r="BQ35" s="118">
        <v>29</v>
      </c>
      <c r="BR35" s="119"/>
      <c r="BS35" s="1043"/>
      <c r="BT35" s="1044"/>
      <c r="BU35" s="1044"/>
      <c r="BV35" s="1044"/>
      <c r="BW35" s="1044"/>
      <c r="BX35" s="1044"/>
      <c r="BY35" s="1044"/>
      <c r="BZ35" s="1044"/>
      <c r="CA35" s="1044"/>
      <c r="CB35" s="1044"/>
      <c r="CC35" s="1044"/>
      <c r="CD35" s="1044"/>
      <c r="CE35" s="1044"/>
      <c r="CF35" s="1044"/>
      <c r="CG35" s="1045"/>
      <c r="CH35" s="1024"/>
      <c r="CI35" s="1025"/>
      <c r="CJ35" s="1025"/>
      <c r="CK35" s="1025"/>
      <c r="CL35" s="1026"/>
      <c r="CM35" s="1024"/>
      <c r="CN35" s="1025"/>
      <c r="CO35" s="1025"/>
      <c r="CP35" s="1025"/>
      <c r="CQ35" s="1026"/>
      <c r="CR35" s="1024"/>
      <c r="CS35" s="1025"/>
      <c r="CT35" s="1025"/>
      <c r="CU35" s="1025"/>
      <c r="CV35" s="1026"/>
      <c r="CW35" s="1024"/>
      <c r="CX35" s="1025"/>
      <c r="CY35" s="1025"/>
      <c r="CZ35" s="1025"/>
      <c r="DA35" s="1026"/>
      <c r="DB35" s="1024"/>
      <c r="DC35" s="1025"/>
      <c r="DD35" s="1025"/>
      <c r="DE35" s="1025"/>
      <c r="DF35" s="1026"/>
      <c r="DG35" s="1024"/>
      <c r="DH35" s="1025"/>
      <c r="DI35" s="1025"/>
      <c r="DJ35" s="1025"/>
      <c r="DK35" s="1026"/>
      <c r="DL35" s="1024"/>
      <c r="DM35" s="1025"/>
      <c r="DN35" s="1025"/>
      <c r="DO35" s="1025"/>
      <c r="DP35" s="1026"/>
      <c r="DQ35" s="1024"/>
      <c r="DR35" s="1025"/>
      <c r="DS35" s="1025"/>
      <c r="DT35" s="1025"/>
      <c r="DU35" s="1026"/>
      <c r="DV35" s="1027"/>
      <c r="DW35" s="1028"/>
      <c r="DX35" s="1028"/>
      <c r="DY35" s="1028"/>
      <c r="DZ35" s="1029"/>
      <c r="EA35" s="102"/>
    </row>
    <row r="36" spans="1:131" s="103" customFormat="1" ht="26.25" customHeight="1" x14ac:dyDescent="0.15">
      <c r="A36" s="122">
        <v>9</v>
      </c>
      <c r="B36" s="1058"/>
      <c r="C36" s="1059"/>
      <c r="D36" s="1059"/>
      <c r="E36" s="1059"/>
      <c r="F36" s="1059"/>
      <c r="G36" s="1059"/>
      <c r="H36" s="1059"/>
      <c r="I36" s="1059"/>
      <c r="J36" s="1059"/>
      <c r="K36" s="1059"/>
      <c r="L36" s="1059"/>
      <c r="M36" s="1059"/>
      <c r="N36" s="1059"/>
      <c r="O36" s="1059"/>
      <c r="P36" s="1060"/>
      <c r="Q36" s="1070"/>
      <c r="R36" s="1071"/>
      <c r="S36" s="1071"/>
      <c r="T36" s="1071"/>
      <c r="U36" s="1071"/>
      <c r="V36" s="1071"/>
      <c r="W36" s="1071"/>
      <c r="X36" s="1071"/>
      <c r="Y36" s="1071"/>
      <c r="Z36" s="1071"/>
      <c r="AA36" s="1071"/>
      <c r="AB36" s="1071"/>
      <c r="AC36" s="1071"/>
      <c r="AD36" s="1071"/>
      <c r="AE36" s="1072"/>
      <c r="AF36" s="1064"/>
      <c r="AG36" s="1065"/>
      <c r="AH36" s="1065"/>
      <c r="AI36" s="1065"/>
      <c r="AJ36" s="1066"/>
      <c r="AK36" s="1007"/>
      <c r="AL36" s="998"/>
      <c r="AM36" s="998"/>
      <c r="AN36" s="998"/>
      <c r="AO36" s="998"/>
      <c r="AP36" s="998"/>
      <c r="AQ36" s="998"/>
      <c r="AR36" s="998"/>
      <c r="AS36" s="998"/>
      <c r="AT36" s="998"/>
      <c r="AU36" s="998"/>
      <c r="AV36" s="998"/>
      <c r="AW36" s="998"/>
      <c r="AX36" s="998"/>
      <c r="AY36" s="998"/>
      <c r="AZ36" s="1069"/>
      <c r="BA36" s="1069"/>
      <c r="BB36" s="1069"/>
      <c r="BC36" s="1069"/>
      <c r="BD36" s="1069"/>
      <c r="BE36" s="1053"/>
      <c r="BF36" s="1053"/>
      <c r="BG36" s="1053"/>
      <c r="BH36" s="1053"/>
      <c r="BI36" s="1054"/>
      <c r="BJ36" s="108"/>
      <c r="BK36" s="108"/>
      <c r="BL36" s="108"/>
      <c r="BM36" s="108"/>
      <c r="BN36" s="108"/>
      <c r="BO36" s="121"/>
      <c r="BP36" s="121"/>
      <c r="BQ36" s="118">
        <v>30</v>
      </c>
      <c r="BR36" s="119"/>
      <c r="BS36" s="1043"/>
      <c r="BT36" s="1044"/>
      <c r="BU36" s="1044"/>
      <c r="BV36" s="1044"/>
      <c r="BW36" s="1044"/>
      <c r="BX36" s="1044"/>
      <c r="BY36" s="1044"/>
      <c r="BZ36" s="1044"/>
      <c r="CA36" s="1044"/>
      <c r="CB36" s="1044"/>
      <c r="CC36" s="1044"/>
      <c r="CD36" s="1044"/>
      <c r="CE36" s="1044"/>
      <c r="CF36" s="1044"/>
      <c r="CG36" s="1045"/>
      <c r="CH36" s="1024"/>
      <c r="CI36" s="1025"/>
      <c r="CJ36" s="1025"/>
      <c r="CK36" s="1025"/>
      <c r="CL36" s="1026"/>
      <c r="CM36" s="1024"/>
      <c r="CN36" s="1025"/>
      <c r="CO36" s="1025"/>
      <c r="CP36" s="1025"/>
      <c r="CQ36" s="1026"/>
      <c r="CR36" s="1024"/>
      <c r="CS36" s="1025"/>
      <c r="CT36" s="1025"/>
      <c r="CU36" s="1025"/>
      <c r="CV36" s="1026"/>
      <c r="CW36" s="1024"/>
      <c r="CX36" s="1025"/>
      <c r="CY36" s="1025"/>
      <c r="CZ36" s="1025"/>
      <c r="DA36" s="1026"/>
      <c r="DB36" s="1024"/>
      <c r="DC36" s="1025"/>
      <c r="DD36" s="1025"/>
      <c r="DE36" s="1025"/>
      <c r="DF36" s="1026"/>
      <c r="DG36" s="1024"/>
      <c r="DH36" s="1025"/>
      <c r="DI36" s="1025"/>
      <c r="DJ36" s="1025"/>
      <c r="DK36" s="1026"/>
      <c r="DL36" s="1024"/>
      <c r="DM36" s="1025"/>
      <c r="DN36" s="1025"/>
      <c r="DO36" s="1025"/>
      <c r="DP36" s="1026"/>
      <c r="DQ36" s="1024"/>
      <c r="DR36" s="1025"/>
      <c r="DS36" s="1025"/>
      <c r="DT36" s="1025"/>
      <c r="DU36" s="1026"/>
      <c r="DV36" s="1027"/>
      <c r="DW36" s="1028"/>
      <c r="DX36" s="1028"/>
      <c r="DY36" s="1028"/>
      <c r="DZ36" s="1029"/>
      <c r="EA36" s="102"/>
    </row>
    <row r="37" spans="1:131" s="103" customFormat="1" ht="26.25" customHeight="1" x14ac:dyDescent="0.15">
      <c r="A37" s="122">
        <v>10</v>
      </c>
      <c r="B37" s="1058"/>
      <c r="C37" s="1059"/>
      <c r="D37" s="1059"/>
      <c r="E37" s="1059"/>
      <c r="F37" s="1059"/>
      <c r="G37" s="1059"/>
      <c r="H37" s="1059"/>
      <c r="I37" s="1059"/>
      <c r="J37" s="1059"/>
      <c r="K37" s="1059"/>
      <c r="L37" s="1059"/>
      <c r="M37" s="1059"/>
      <c r="N37" s="1059"/>
      <c r="O37" s="1059"/>
      <c r="P37" s="1060"/>
      <c r="Q37" s="1070"/>
      <c r="R37" s="1071"/>
      <c r="S37" s="1071"/>
      <c r="T37" s="1071"/>
      <c r="U37" s="1071"/>
      <c r="V37" s="1071"/>
      <c r="W37" s="1071"/>
      <c r="X37" s="1071"/>
      <c r="Y37" s="1071"/>
      <c r="Z37" s="1071"/>
      <c r="AA37" s="1071"/>
      <c r="AB37" s="1071"/>
      <c r="AC37" s="1071"/>
      <c r="AD37" s="1071"/>
      <c r="AE37" s="1072"/>
      <c r="AF37" s="1064"/>
      <c r="AG37" s="1065"/>
      <c r="AH37" s="1065"/>
      <c r="AI37" s="1065"/>
      <c r="AJ37" s="1066"/>
      <c r="AK37" s="1007"/>
      <c r="AL37" s="998"/>
      <c r="AM37" s="998"/>
      <c r="AN37" s="998"/>
      <c r="AO37" s="998"/>
      <c r="AP37" s="998"/>
      <c r="AQ37" s="998"/>
      <c r="AR37" s="998"/>
      <c r="AS37" s="998"/>
      <c r="AT37" s="998"/>
      <c r="AU37" s="998"/>
      <c r="AV37" s="998"/>
      <c r="AW37" s="998"/>
      <c r="AX37" s="998"/>
      <c r="AY37" s="998"/>
      <c r="AZ37" s="1069"/>
      <c r="BA37" s="1069"/>
      <c r="BB37" s="1069"/>
      <c r="BC37" s="1069"/>
      <c r="BD37" s="1069"/>
      <c r="BE37" s="1053"/>
      <c r="BF37" s="1053"/>
      <c r="BG37" s="1053"/>
      <c r="BH37" s="1053"/>
      <c r="BI37" s="1054"/>
      <c r="BJ37" s="108"/>
      <c r="BK37" s="108"/>
      <c r="BL37" s="108"/>
      <c r="BM37" s="108"/>
      <c r="BN37" s="108"/>
      <c r="BO37" s="121"/>
      <c r="BP37" s="121"/>
      <c r="BQ37" s="118">
        <v>31</v>
      </c>
      <c r="BR37" s="119"/>
      <c r="BS37" s="1043"/>
      <c r="BT37" s="1044"/>
      <c r="BU37" s="1044"/>
      <c r="BV37" s="1044"/>
      <c r="BW37" s="1044"/>
      <c r="BX37" s="1044"/>
      <c r="BY37" s="1044"/>
      <c r="BZ37" s="1044"/>
      <c r="CA37" s="1044"/>
      <c r="CB37" s="1044"/>
      <c r="CC37" s="1044"/>
      <c r="CD37" s="1044"/>
      <c r="CE37" s="1044"/>
      <c r="CF37" s="1044"/>
      <c r="CG37" s="1045"/>
      <c r="CH37" s="1024"/>
      <c r="CI37" s="1025"/>
      <c r="CJ37" s="1025"/>
      <c r="CK37" s="1025"/>
      <c r="CL37" s="1026"/>
      <c r="CM37" s="1024"/>
      <c r="CN37" s="1025"/>
      <c r="CO37" s="1025"/>
      <c r="CP37" s="1025"/>
      <c r="CQ37" s="1026"/>
      <c r="CR37" s="1024"/>
      <c r="CS37" s="1025"/>
      <c r="CT37" s="1025"/>
      <c r="CU37" s="1025"/>
      <c r="CV37" s="1026"/>
      <c r="CW37" s="1024"/>
      <c r="CX37" s="1025"/>
      <c r="CY37" s="1025"/>
      <c r="CZ37" s="1025"/>
      <c r="DA37" s="1026"/>
      <c r="DB37" s="1024"/>
      <c r="DC37" s="1025"/>
      <c r="DD37" s="1025"/>
      <c r="DE37" s="1025"/>
      <c r="DF37" s="1026"/>
      <c r="DG37" s="1024"/>
      <c r="DH37" s="1025"/>
      <c r="DI37" s="1025"/>
      <c r="DJ37" s="1025"/>
      <c r="DK37" s="1026"/>
      <c r="DL37" s="1024"/>
      <c r="DM37" s="1025"/>
      <c r="DN37" s="1025"/>
      <c r="DO37" s="1025"/>
      <c r="DP37" s="1026"/>
      <c r="DQ37" s="1024"/>
      <c r="DR37" s="1025"/>
      <c r="DS37" s="1025"/>
      <c r="DT37" s="1025"/>
      <c r="DU37" s="1026"/>
      <c r="DV37" s="1027"/>
      <c r="DW37" s="1028"/>
      <c r="DX37" s="1028"/>
      <c r="DY37" s="1028"/>
      <c r="DZ37" s="1029"/>
      <c r="EA37" s="102"/>
    </row>
    <row r="38" spans="1:131" s="103" customFormat="1" ht="26.25" customHeight="1" x14ac:dyDescent="0.15">
      <c r="A38" s="122">
        <v>11</v>
      </c>
      <c r="B38" s="1058"/>
      <c r="C38" s="1059"/>
      <c r="D38" s="1059"/>
      <c r="E38" s="1059"/>
      <c r="F38" s="1059"/>
      <c r="G38" s="1059"/>
      <c r="H38" s="1059"/>
      <c r="I38" s="1059"/>
      <c r="J38" s="1059"/>
      <c r="K38" s="1059"/>
      <c r="L38" s="1059"/>
      <c r="M38" s="1059"/>
      <c r="N38" s="1059"/>
      <c r="O38" s="1059"/>
      <c r="P38" s="1060"/>
      <c r="Q38" s="1070"/>
      <c r="R38" s="1071"/>
      <c r="S38" s="1071"/>
      <c r="T38" s="1071"/>
      <c r="U38" s="1071"/>
      <c r="V38" s="1071"/>
      <c r="W38" s="1071"/>
      <c r="X38" s="1071"/>
      <c r="Y38" s="1071"/>
      <c r="Z38" s="1071"/>
      <c r="AA38" s="1071"/>
      <c r="AB38" s="1071"/>
      <c r="AC38" s="1071"/>
      <c r="AD38" s="1071"/>
      <c r="AE38" s="1072"/>
      <c r="AF38" s="1064"/>
      <c r="AG38" s="1065"/>
      <c r="AH38" s="1065"/>
      <c r="AI38" s="1065"/>
      <c r="AJ38" s="1066"/>
      <c r="AK38" s="1007"/>
      <c r="AL38" s="998"/>
      <c r="AM38" s="998"/>
      <c r="AN38" s="998"/>
      <c r="AO38" s="998"/>
      <c r="AP38" s="998"/>
      <c r="AQ38" s="998"/>
      <c r="AR38" s="998"/>
      <c r="AS38" s="998"/>
      <c r="AT38" s="998"/>
      <c r="AU38" s="998"/>
      <c r="AV38" s="998"/>
      <c r="AW38" s="998"/>
      <c r="AX38" s="998"/>
      <c r="AY38" s="998"/>
      <c r="AZ38" s="1069"/>
      <c r="BA38" s="1069"/>
      <c r="BB38" s="1069"/>
      <c r="BC38" s="1069"/>
      <c r="BD38" s="1069"/>
      <c r="BE38" s="1053"/>
      <c r="BF38" s="1053"/>
      <c r="BG38" s="1053"/>
      <c r="BH38" s="1053"/>
      <c r="BI38" s="1054"/>
      <c r="BJ38" s="108"/>
      <c r="BK38" s="108"/>
      <c r="BL38" s="108"/>
      <c r="BM38" s="108"/>
      <c r="BN38" s="108"/>
      <c r="BO38" s="121"/>
      <c r="BP38" s="121"/>
      <c r="BQ38" s="118">
        <v>32</v>
      </c>
      <c r="BR38" s="119"/>
      <c r="BS38" s="1043"/>
      <c r="BT38" s="1044"/>
      <c r="BU38" s="1044"/>
      <c r="BV38" s="1044"/>
      <c r="BW38" s="1044"/>
      <c r="BX38" s="1044"/>
      <c r="BY38" s="1044"/>
      <c r="BZ38" s="1044"/>
      <c r="CA38" s="1044"/>
      <c r="CB38" s="1044"/>
      <c r="CC38" s="1044"/>
      <c r="CD38" s="1044"/>
      <c r="CE38" s="1044"/>
      <c r="CF38" s="1044"/>
      <c r="CG38" s="1045"/>
      <c r="CH38" s="1024"/>
      <c r="CI38" s="1025"/>
      <c r="CJ38" s="1025"/>
      <c r="CK38" s="1025"/>
      <c r="CL38" s="1026"/>
      <c r="CM38" s="1024"/>
      <c r="CN38" s="1025"/>
      <c r="CO38" s="1025"/>
      <c r="CP38" s="1025"/>
      <c r="CQ38" s="1026"/>
      <c r="CR38" s="1024"/>
      <c r="CS38" s="1025"/>
      <c r="CT38" s="1025"/>
      <c r="CU38" s="1025"/>
      <c r="CV38" s="1026"/>
      <c r="CW38" s="1024"/>
      <c r="CX38" s="1025"/>
      <c r="CY38" s="1025"/>
      <c r="CZ38" s="1025"/>
      <c r="DA38" s="1026"/>
      <c r="DB38" s="1024"/>
      <c r="DC38" s="1025"/>
      <c r="DD38" s="1025"/>
      <c r="DE38" s="1025"/>
      <c r="DF38" s="1026"/>
      <c r="DG38" s="1024"/>
      <c r="DH38" s="1025"/>
      <c r="DI38" s="1025"/>
      <c r="DJ38" s="1025"/>
      <c r="DK38" s="1026"/>
      <c r="DL38" s="1024"/>
      <c r="DM38" s="1025"/>
      <c r="DN38" s="1025"/>
      <c r="DO38" s="1025"/>
      <c r="DP38" s="1026"/>
      <c r="DQ38" s="1024"/>
      <c r="DR38" s="1025"/>
      <c r="DS38" s="1025"/>
      <c r="DT38" s="1025"/>
      <c r="DU38" s="1026"/>
      <c r="DV38" s="1027"/>
      <c r="DW38" s="1028"/>
      <c r="DX38" s="1028"/>
      <c r="DY38" s="1028"/>
      <c r="DZ38" s="1029"/>
      <c r="EA38" s="102"/>
    </row>
    <row r="39" spans="1:131" s="103" customFormat="1" ht="26.25" customHeight="1" x14ac:dyDescent="0.15">
      <c r="A39" s="122">
        <v>12</v>
      </c>
      <c r="B39" s="1058"/>
      <c r="C39" s="1059"/>
      <c r="D39" s="1059"/>
      <c r="E39" s="1059"/>
      <c r="F39" s="1059"/>
      <c r="G39" s="1059"/>
      <c r="H39" s="1059"/>
      <c r="I39" s="1059"/>
      <c r="J39" s="1059"/>
      <c r="K39" s="1059"/>
      <c r="L39" s="1059"/>
      <c r="M39" s="1059"/>
      <c r="N39" s="1059"/>
      <c r="O39" s="1059"/>
      <c r="P39" s="1060"/>
      <c r="Q39" s="1070"/>
      <c r="R39" s="1071"/>
      <c r="S39" s="1071"/>
      <c r="T39" s="1071"/>
      <c r="U39" s="1071"/>
      <c r="V39" s="1071"/>
      <c r="W39" s="1071"/>
      <c r="X39" s="1071"/>
      <c r="Y39" s="1071"/>
      <c r="Z39" s="1071"/>
      <c r="AA39" s="1071"/>
      <c r="AB39" s="1071"/>
      <c r="AC39" s="1071"/>
      <c r="AD39" s="1071"/>
      <c r="AE39" s="1072"/>
      <c r="AF39" s="1064"/>
      <c r="AG39" s="1065"/>
      <c r="AH39" s="1065"/>
      <c r="AI39" s="1065"/>
      <c r="AJ39" s="1066"/>
      <c r="AK39" s="1007"/>
      <c r="AL39" s="998"/>
      <c r="AM39" s="998"/>
      <c r="AN39" s="998"/>
      <c r="AO39" s="998"/>
      <c r="AP39" s="998"/>
      <c r="AQ39" s="998"/>
      <c r="AR39" s="998"/>
      <c r="AS39" s="998"/>
      <c r="AT39" s="998"/>
      <c r="AU39" s="998"/>
      <c r="AV39" s="998"/>
      <c r="AW39" s="998"/>
      <c r="AX39" s="998"/>
      <c r="AY39" s="998"/>
      <c r="AZ39" s="1069"/>
      <c r="BA39" s="1069"/>
      <c r="BB39" s="1069"/>
      <c r="BC39" s="1069"/>
      <c r="BD39" s="1069"/>
      <c r="BE39" s="1053"/>
      <c r="BF39" s="1053"/>
      <c r="BG39" s="1053"/>
      <c r="BH39" s="1053"/>
      <c r="BI39" s="1054"/>
      <c r="BJ39" s="108"/>
      <c r="BK39" s="108"/>
      <c r="BL39" s="108"/>
      <c r="BM39" s="108"/>
      <c r="BN39" s="108"/>
      <c r="BO39" s="121"/>
      <c r="BP39" s="121"/>
      <c r="BQ39" s="118">
        <v>33</v>
      </c>
      <c r="BR39" s="119"/>
      <c r="BS39" s="1043"/>
      <c r="BT39" s="1044"/>
      <c r="BU39" s="1044"/>
      <c r="BV39" s="1044"/>
      <c r="BW39" s="1044"/>
      <c r="BX39" s="1044"/>
      <c r="BY39" s="1044"/>
      <c r="BZ39" s="1044"/>
      <c r="CA39" s="1044"/>
      <c r="CB39" s="1044"/>
      <c r="CC39" s="1044"/>
      <c r="CD39" s="1044"/>
      <c r="CE39" s="1044"/>
      <c r="CF39" s="1044"/>
      <c r="CG39" s="1045"/>
      <c r="CH39" s="1024"/>
      <c r="CI39" s="1025"/>
      <c r="CJ39" s="1025"/>
      <c r="CK39" s="1025"/>
      <c r="CL39" s="1026"/>
      <c r="CM39" s="1024"/>
      <c r="CN39" s="1025"/>
      <c r="CO39" s="1025"/>
      <c r="CP39" s="1025"/>
      <c r="CQ39" s="1026"/>
      <c r="CR39" s="1024"/>
      <c r="CS39" s="1025"/>
      <c r="CT39" s="1025"/>
      <c r="CU39" s="1025"/>
      <c r="CV39" s="1026"/>
      <c r="CW39" s="1024"/>
      <c r="CX39" s="1025"/>
      <c r="CY39" s="1025"/>
      <c r="CZ39" s="1025"/>
      <c r="DA39" s="1026"/>
      <c r="DB39" s="1024"/>
      <c r="DC39" s="1025"/>
      <c r="DD39" s="1025"/>
      <c r="DE39" s="1025"/>
      <c r="DF39" s="1026"/>
      <c r="DG39" s="1024"/>
      <c r="DH39" s="1025"/>
      <c r="DI39" s="1025"/>
      <c r="DJ39" s="1025"/>
      <c r="DK39" s="1026"/>
      <c r="DL39" s="1024"/>
      <c r="DM39" s="1025"/>
      <c r="DN39" s="1025"/>
      <c r="DO39" s="1025"/>
      <c r="DP39" s="1026"/>
      <c r="DQ39" s="1024"/>
      <c r="DR39" s="1025"/>
      <c r="DS39" s="1025"/>
      <c r="DT39" s="1025"/>
      <c r="DU39" s="1026"/>
      <c r="DV39" s="1027"/>
      <c r="DW39" s="1028"/>
      <c r="DX39" s="1028"/>
      <c r="DY39" s="1028"/>
      <c r="DZ39" s="1029"/>
      <c r="EA39" s="102"/>
    </row>
    <row r="40" spans="1:131" s="103" customFormat="1" ht="26.25" customHeight="1" x14ac:dyDescent="0.15">
      <c r="A40" s="117">
        <v>13</v>
      </c>
      <c r="B40" s="1058"/>
      <c r="C40" s="1059"/>
      <c r="D40" s="1059"/>
      <c r="E40" s="1059"/>
      <c r="F40" s="1059"/>
      <c r="G40" s="1059"/>
      <c r="H40" s="1059"/>
      <c r="I40" s="1059"/>
      <c r="J40" s="1059"/>
      <c r="K40" s="1059"/>
      <c r="L40" s="1059"/>
      <c r="M40" s="1059"/>
      <c r="N40" s="1059"/>
      <c r="O40" s="1059"/>
      <c r="P40" s="1060"/>
      <c r="Q40" s="1070"/>
      <c r="R40" s="1071"/>
      <c r="S40" s="1071"/>
      <c r="T40" s="1071"/>
      <c r="U40" s="1071"/>
      <c r="V40" s="1071"/>
      <c r="W40" s="1071"/>
      <c r="X40" s="1071"/>
      <c r="Y40" s="1071"/>
      <c r="Z40" s="1071"/>
      <c r="AA40" s="1071"/>
      <c r="AB40" s="1071"/>
      <c r="AC40" s="1071"/>
      <c r="AD40" s="1071"/>
      <c r="AE40" s="1072"/>
      <c r="AF40" s="1064"/>
      <c r="AG40" s="1065"/>
      <c r="AH40" s="1065"/>
      <c r="AI40" s="1065"/>
      <c r="AJ40" s="1066"/>
      <c r="AK40" s="1007"/>
      <c r="AL40" s="998"/>
      <c r="AM40" s="998"/>
      <c r="AN40" s="998"/>
      <c r="AO40" s="998"/>
      <c r="AP40" s="998"/>
      <c r="AQ40" s="998"/>
      <c r="AR40" s="998"/>
      <c r="AS40" s="998"/>
      <c r="AT40" s="998"/>
      <c r="AU40" s="998"/>
      <c r="AV40" s="998"/>
      <c r="AW40" s="998"/>
      <c r="AX40" s="998"/>
      <c r="AY40" s="998"/>
      <c r="AZ40" s="1069"/>
      <c r="BA40" s="1069"/>
      <c r="BB40" s="1069"/>
      <c r="BC40" s="1069"/>
      <c r="BD40" s="1069"/>
      <c r="BE40" s="1053"/>
      <c r="BF40" s="1053"/>
      <c r="BG40" s="1053"/>
      <c r="BH40" s="1053"/>
      <c r="BI40" s="1054"/>
      <c r="BJ40" s="108"/>
      <c r="BK40" s="108"/>
      <c r="BL40" s="108"/>
      <c r="BM40" s="108"/>
      <c r="BN40" s="108"/>
      <c r="BO40" s="121"/>
      <c r="BP40" s="121"/>
      <c r="BQ40" s="118">
        <v>34</v>
      </c>
      <c r="BR40" s="119"/>
      <c r="BS40" s="1043"/>
      <c r="BT40" s="1044"/>
      <c r="BU40" s="1044"/>
      <c r="BV40" s="1044"/>
      <c r="BW40" s="1044"/>
      <c r="BX40" s="1044"/>
      <c r="BY40" s="1044"/>
      <c r="BZ40" s="1044"/>
      <c r="CA40" s="1044"/>
      <c r="CB40" s="1044"/>
      <c r="CC40" s="1044"/>
      <c r="CD40" s="1044"/>
      <c r="CE40" s="1044"/>
      <c r="CF40" s="1044"/>
      <c r="CG40" s="1045"/>
      <c r="CH40" s="1024"/>
      <c r="CI40" s="1025"/>
      <c r="CJ40" s="1025"/>
      <c r="CK40" s="1025"/>
      <c r="CL40" s="1026"/>
      <c r="CM40" s="1024"/>
      <c r="CN40" s="1025"/>
      <c r="CO40" s="1025"/>
      <c r="CP40" s="1025"/>
      <c r="CQ40" s="1026"/>
      <c r="CR40" s="1024"/>
      <c r="CS40" s="1025"/>
      <c r="CT40" s="1025"/>
      <c r="CU40" s="1025"/>
      <c r="CV40" s="1026"/>
      <c r="CW40" s="1024"/>
      <c r="CX40" s="1025"/>
      <c r="CY40" s="1025"/>
      <c r="CZ40" s="1025"/>
      <c r="DA40" s="1026"/>
      <c r="DB40" s="1024"/>
      <c r="DC40" s="1025"/>
      <c r="DD40" s="1025"/>
      <c r="DE40" s="1025"/>
      <c r="DF40" s="1026"/>
      <c r="DG40" s="1024"/>
      <c r="DH40" s="1025"/>
      <c r="DI40" s="1025"/>
      <c r="DJ40" s="1025"/>
      <c r="DK40" s="1026"/>
      <c r="DL40" s="1024"/>
      <c r="DM40" s="1025"/>
      <c r="DN40" s="1025"/>
      <c r="DO40" s="1025"/>
      <c r="DP40" s="1026"/>
      <c r="DQ40" s="1024"/>
      <c r="DR40" s="1025"/>
      <c r="DS40" s="1025"/>
      <c r="DT40" s="1025"/>
      <c r="DU40" s="1026"/>
      <c r="DV40" s="1027"/>
      <c r="DW40" s="1028"/>
      <c r="DX40" s="1028"/>
      <c r="DY40" s="1028"/>
      <c r="DZ40" s="1029"/>
      <c r="EA40" s="102"/>
    </row>
    <row r="41" spans="1:131" s="103" customFormat="1" ht="26.25" customHeight="1" x14ac:dyDescent="0.15">
      <c r="A41" s="117">
        <v>14</v>
      </c>
      <c r="B41" s="1058"/>
      <c r="C41" s="1059"/>
      <c r="D41" s="1059"/>
      <c r="E41" s="1059"/>
      <c r="F41" s="1059"/>
      <c r="G41" s="1059"/>
      <c r="H41" s="1059"/>
      <c r="I41" s="1059"/>
      <c r="J41" s="1059"/>
      <c r="K41" s="1059"/>
      <c r="L41" s="1059"/>
      <c r="M41" s="1059"/>
      <c r="N41" s="1059"/>
      <c r="O41" s="1059"/>
      <c r="P41" s="1060"/>
      <c r="Q41" s="1070"/>
      <c r="R41" s="1071"/>
      <c r="S41" s="1071"/>
      <c r="T41" s="1071"/>
      <c r="U41" s="1071"/>
      <c r="V41" s="1071"/>
      <c r="W41" s="1071"/>
      <c r="X41" s="1071"/>
      <c r="Y41" s="1071"/>
      <c r="Z41" s="1071"/>
      <c r="AA41" s="1071"/>
      <c r="AB41" s="1071"/>
      <c r="AC41" s="1071"/>
      <c r="AD41" s="1071"/>
      <c r="AE41" s="1072"/>
      <c r="AF41" s="1064"/>
      <c r="AG41" s="1065"/>
      <c r="AH41" s="1065"/>
      <c r="AI41" s="1065"/>
      <c r="AJ41" s="1066"/>
      <c r="AK41" s="1007"/>
      <c r="AL41" s="998"/>
      <c r="AM41" s="998"/>
      <c r="AN41" s="998"/>
      <c r="AO41" s="998"/>
      <c r="AP41" s="998"/>
      <c r="AQ41" s="998"/>
      <c r="AR41" s="998"/>
      <c r="AS41" s="998"/>
      <c r="AT41" s="998"/>
      <c r="AU41" s="998"/>
      <c r="AV41" s="998"/>
      <c r="AW41" s="998"/>
      <c r="AX41" s="998"/>
      <c r="AY41" s="998"/>
      <c r="AZ41" s="1069"/>
      <c r="BA41" s="1069"/>
      <c r="BB41" s="1069"/>
      <c r="BC41" s="1069"/>
      <c r="BD41" s="1069"/>
      <c r="BE41" s="1053"/>
      <c r="BF41" s="1053"/>
      <c r="BG41" s="1053"/>
      <c r="BH41" s="1053"/>
      <c r="BI41" s="1054"/>
      <c r="BJ41" s="108"/>
      <c r="BK41" s="108"/>
      <c r="BL41" s="108"/>
      <c r="BM41" s="108"/>
      <c r="BN41" s="108"/>
      <c r="BO41" s="121"/>
      <c r="BP41" s="121"/>
      <c r="BQ41" s="118">
        <v>35</v>
      </c>
      <c r="BR41" s="119"/>
      <c r="BS41" s="1043"/>
      <c r="BT41" s="1044"/>
      <c r="BU41" s="1044"/>
      <c r="BV41" s="1044"/>
      <c r="BW41" s="1044"/>
      <c r="BX41" s="1044"/>
      <c r="BY41" s="1044"/>
      <c r="BZ41" s="1044"/>
      <c r="CA41" s="1044"/>
      <c r="CB41" s="1044"/>
      <c r="CC41" s="1044"/>
      <c r="CD41" s="1044"/>
      <c r="CE41" s="1044"/>
      <c r="CF41" s="1044"/>
      <c r="CG41" s="1045"/>
      <c r="CH41" s="1024"/>
      <c r="CI41" s="1025"/>
      <c r="CJ41" s="1025"/>
      <c r="CK41" s="1025"/>
      <c r="CL41" s="1026"/>
      <c r="CM41" s="1024"/>
      <c r="CN41" s="1025"/>
      <c r="CO41" s="1025"/>
      <c r="CP41" s="1025"/>
      <c r="CQ41" s="1026"/>
      <c r="CR41" s="1024"/>
      <c r="CS41" s="1025"/>
      <c r="CT41" s="1025"/>
      <c r="CU41" s="1025"/>
      <c r="CV41" s="1026"/>
      <c r="CW41" s="1024"/>
      <c r="CX41" s="1025"/>
      <c r="CY41" s="1025"/>
      <c r="CZ41" s="1025"/>
      <c r="DA41" s="1026"/>
      <c r="DB41" s="1024"/>
      <c r="DC41" s="1025"/>
      <c r="DD41" s="1025"/>
      <c r="DE41" s="1025"/>
      <c r="DF41" s="1026"/>
      <c r="DG41" s="1024"/>
      <c r="DH41" s="1025"/>
      <c r="DI41" s="1025"/>
      <c r="DJ41" s="1025"/>
      <c r="DK41" s="1026"/>
      <c r="DL41" s="1024"/>
      <c r="DM41" s="1025"/>
      <c r="DN41" s="1025"/>
      <c r="DO41" s="1025"/>
      <c r="DP41" s="1026"/>
      <c r="DQ41" s="1024"/>
      <c r="DR41" s="1025"/>
      <c r="DS41" s="1025"/>
      <c r="DT41" s="1025"/>
      <c r="DU41" s="1026"/>
      <c r="DV41" s="1027"/>
      <c r="DW41" s="1028"/>
      <c r="DX41" s="1028"/>
      <c r="DY41" s="1028"/>
      <c r="DZ41" s="1029"/>
      <c r="EA41" s="102"/>
    </row>
    <row r="42" spans="1:131" s="103" customFormat="1" ht="26.25" customHeight="1" x14ac:dyDescent="0.15">
      <c r="A42" s="117">
        <v>15</v>
      </c>
      <c r="B42" s="1058"/>
      <c r="C42" s="1059"/>
      <c r="D42" s="1059"/>
      <c r="E42" s="1059"/>
      <c r="F42" s="1059"/>
      <c r="G42" s="1059"/>
      <c r="H42" s="1059"/>
      <c r="I42" s="1059"/>
      <c r="J42" s="1059"/>
      <c r="K42" s="1059"/>
      <c r="L42" s="1059"/>
      <c r="M42" s="1059"/>
      <c r="N42" s="1059"/>
      <c r="O42" s="1059"/>
      <c r="P42" s="1060"/>
      <c r="Q42" s="1070"/>
      <c r="R42" s="1071"/>
      <c r="S42" s="1071"/>
      <c r="T42" s="1071"/>
      <c r="U42" s="1071"/>
      <c r="V42" s="1071"/>
      <c r="W42" s="1071"/>
      <c r="X42" s="1071"/>
      <c r="Y42" s="1071"/>
      <c r="Z42" s="1071"/>
      <c r="AA42" s="1071"/>
      <c r="AB42" s="1071"/>
      <c r="AC42" s="1071"/>
      <c r="AD42" s="1071"/>
      <c r="AE42" s="1072"/>
      <c r="AF42" s="1064"/>
      <c r="AG42" s="1065"/>
      <c r="AH42" s="1065"/>
      <c r="AI42" s="1065"/>
      <c r="AJ42" s="1066"/>
      <c r="AK42" s="1007"/>
      <c r="AL42" s="998"/>
      <c r="AM42" s="998"/>
      <c r="AN42" s="998"/>
      <c r="AO42" s="998"/>
      <c r="AP42" s="998"/>
      <c r="AQ42" s="998"/>
      <c r="AR42" s="998"/>
      <c r="AS42" s="998"/>
      <c r="AT42" s="998"/>
      <c r="AU42" s="998"/>
      <c r="AV42" s="998"/>
      <c r="AW42" s="998"/>
      <c r="AX42" s="998"/>
      <c r="AY42" s="998"/>
      <c r="AZ42" s="1069"/>
      <c r="BA42" s="1069"/>
      <c r="BB42" s="1069"/>
      <c r="BC42" s="1069"/>
      <c r="BD42" s="1069"/>
      <c r="BE42" s="1053"/>
      <c r="BF42" s="1053"/>
      <c r="BG42" s="1053"/>
      <c r="BH42" s="1053"/>
      <c r="BI42" s="1054"/>
      <c r="BJ42" s="108"/>
      <c r="BK42" s="108"/>
      <c r="BL42" s="108"/>
      <c r="BM42" s="108"/>
      <c r="BN42" s="108"/>
      <c r="BO42" s="121"/>
      <c r="BP42" s="121"/>
      <c r="BQ42" s="118">
        <v>36</v>
      </c>
      <c r="BR42" s="119"/>
      <c r="BS42" s="1043"/>
      <c r="BT42" s="1044"/>
      <c r="BU42" s="1044"/>
      <c r="BV42" s="1044"/>
      <c r="BW42" s="1044"/>
      <c r="BX42" s="1044"/>
      <c r="BY42" s="1044"/>
      <c r="BZ42" s="1044"/>
      <c r="CA42" s="1044"/>
      <c r="CB42" s="1044"/>
      <c r="CC42" s="1044"/>
      <c r="CD42" s="1044"/>
      <c r="CE42" s="1044"/>
      <c r="CF42" s="1044"/>
      <c r="CG42" s="1045"/>
      <c r="CH42" s="1024"/>
      <c r="CI42" s="1025"/>
      <c r="CJ42" s="1025"/>
      <c r="CK42" s="1025"/>
      <c r="CL42" s="1026"/>
      <c r="CM42" s="1024"/>
      <c r="CN42" s="1025"/>
      <c r="CO42" s="1025"/>
      <c r="CP42" s="1025"/>
      <c r="CQ42" s="1026"/>
      <c r="CR42" s="1024"/>
      <c r="CS42" s="1025"/>
      <c r="CT42" s="1025"/>
      <c r="CU42" s="1025"/>
      <c r="CV42" s="1026"/>
      <c r="CW42" s="1024"/>
      <c r="CX42" s="1025"/>
      <c r="CY42" s="1025"/>
      <c r="CZ42" s="1025"/>
      <c r="DA42" s="1026"/>
      <c r="DB42" s="1024"/>
      <c r="DC42" s="1025"/>
      <c r="DD42" s="1025"/>
      <c r="DE42" s="1025"/>
      <c r="DF42" s="1026"/>
      <c r="DG42" s="1024"/>
      <c r="DH42" s="1025"/>
      <c r="DI42" s="1025"/>
      <c r="DJ42" s="1025"/>
      <c r="DK42" s="1026"/>
      <c r="DL42" s="1024"/>
      <c r="DM42" s="1025"/>
      <c r="DN42" s="1025"/>
      <c r="DO42" s="1025"/>
      <c r="DP42" s="1026"/>
      <c r="DQ42" s="1024"/>
      <c r="DR42" s="1025"/>
      <c r="DS42" s="1025"/>
      <c r="DT42" s="1025"/>
      <c r="DU42" s="1026"/>
      <c r="DV42" s="1027"/>
      <c r="DW42" s="1028"/>
      <c r="DX42" s="1028"/>
      <c r="DY42" s="1028"/>
      <c r="DZ42" s="1029"/>
      <c r="EA42" s="102"/>
    </row>
    <row r="43" spans="1:131" s="103" customFormat="1" ht="26.25" customHeight="1" x14ac:dyDescent="0.15">
      <c r="A43" s="117">
        <v>16</v>
      </c>
      <c r="B43" s="1058"/>
      <c r="C43" s="1059"/>
      <c r="D43" s="1059"/>
      <c r="E43" s="1059"/>
      <c r="F43" s="1059"/>
      <c r="G43" s="1059"/>
      <c r="H43" s="1059"/>
      <c r="I43" s="1059"/>
      <c r="J43" s="1059"/>
      <c r="K43" s="1059"/>
      <c r="L43" s="1059"/>
      <c r="M43" s="1059"/>
      <c r="N43" s="1059"/>
      <c r="O43" s="1059"/>
      <c r="P43" s="1060"/>
      <c r="Q43" s="1070"/>
      <c r="R43" s="1071"/>
      <c r="S43" s="1071"/>
      <c r="T43" s="1071"/>
      <c r="U43" s="1071"/>
      <c r="V43" s="1071"/>
      <c r="W43" s="1071"/>
      <c r="X43" s="1071"/>
      <c r="Y43" s="1071"/>
      <c r="Z43" s="1071"/>
      <c r="AA43" s="1071"/>
      <c r="AB43" s="1071"/>
      <c r="AC43" s="1071"/>
      <c r="AD43" s="1071"/>
      <c r="AE43" s="1072"/>
      <c r="AF43" s="1064"/>
      <c r="AG43" s="1065"/>
      <c r="AH43" s="1065"/>
      <c r="AI43" s="1065"/>
      <c r="AJ43" s="1066"/>
      <c r="AK43" s="1007"/>
      <c r="AL43" s="998"/>
      <c r="AM43" s="998"/>
      <c r="AN43" s="998"/>
      <c r="AO43" s="998"/>
      <c r="AP43" s="998"/>
      <c r="AQ43" s="998"/>
      <c r="AR43" s="998"/>
      <c r="AS43" s="998"/>
      <c r="AT43" s="998"/>
      <c r="AU43" s="998"/>
      <c r="AV43" s="998"/>
      <c r="AW43" s="998"/>
      <c r="AX43" s="998"/>
      <c r="AY43" s="998"/>
      <c r="AZ43" s="1069"/>
      <c r="BA43" s="1069"/>
      <c r="BB43" s="1069"/>
      <c r="BC43" s="1069"/>
      <c r="BD43" s="1069"/>
      <c r="BE43" s="1053"/>
      <c r="BF43" s="1053"/>
      <c r="BG43" s="1053"/>
      <c r="BH43" s="1053"/>
      <c r="BI43" s="1054"/>
      <c r="BJ43" s="108"/>
      <c r="BK43" s="108"/>
      <c r="BL43" s="108"/>
      <c r="BM43" s="108"/>
      <c r="BN43" s="108"/>
      <c r="BO43" s="121"/>
      <c r="BP43" s="121"/>
      <c r="BQ43" s="118">
        <v>37</v>
      </c>
      <c r="BR43" s="119"/>
      <c r="BS43" s="1043"/>
      <c r="BT43" s="1044"/>
      <c r="BU43" s="1044"/>
      <c r="BV43" s="1044"/>
      <c r="BW43" s="1044"/>
      <c r="BX43" s="1044"/>
      <c r="BY43" s="1044"/>
      <c r="BZ43" s="1044"/>
      <c r="CA43" s="1044"/>
      <c r="CB43" s="1044"/>
      <c r="CC43" s="1044"/>
      <c r="CD43" s="1044"/>
      <c r="CE43" s="1044"/>
      <c r="CF43" s="1044"/>
      <c r="CG43" s="1045"/>
      <c r="CH43" s="1024"/>
      <c r="CI43" s="1025"/>
      <c r="CJ43" s="1025"/>
      <c r="CK43" s="1025"/>
      <c r="CL43" s="1026"/>
      <c r="CM43" s="1024"/>
      <c r="CN43" s="1025"/>
      <c r="CO43" s="1025"/>
      <c r="CP43" s="1025"/>
      <c r="CQ43" s="1026"/>
      <c r="CR43" s="1024"/>
      <c r="CS43" s="1025"/>
      <c r="CT43" s="1025"/>
      <c r="CU43" s="1025"/>
      <c r="CV43" s="1026"/>
      <c r="CW43" s="1024"/>
      <c r="CX43" s="1025"/>
      <c r="CY43" s="1025"/>
      <c r="CZ43" s="1025"/>
      <c r="DA43" s="1026"/>
      <c r="DB43" s="1024"/>
      <c r="DC43" s="1025"/>
      <c r="DD43" s="1025"/>
      <c r="DE43" s="1025"/>
      <c r="DF43" s="1026"/>
      <c r="DG43" s="1024"/>
      <c r="DH43" s="1025"/>
      <c r="DI43" s="1025"/>
      <c r="DJ43" s="1025"/>
      <c r="DK43" s="1026"/>
      <c r="DL43" s="1024"/>
      <c r="DM43" s="1025"/>
      <c r="DN43" s="1025"/>
      <c r="DO43" s="1025"/>
      <c r="DP43" s="1026"/>
      <c r="DQ43" s="1024"/>
      <c r="DR43" s="1025"/>
      <c r="DS43" s="1025"/>
      <c r="DT43" s="1025"/>
      <c r="DU43" s="1026"/>
      <c r="DV43" s="1027"/>
      <c r="DW43" s="1028"/>
      <c r="DX43" s="1028"/>
      <c r="DY43" s="1028"/>
      <c r="DZ43" s="1029"/>
      <c r="EA43" s="102"/>
    </row>
    <row r="44" spans="1:131" s="103" customFormat="1" ht="26.25" customHeight="1" x14ac:dyDescent="0.15">
      <c r="A44" s="117">
        <v>17</v>
      </c>
      <c r="B44" s="1058"/>
      <c r="C44" s="1059"/>
      <c r="D44" s="1059"/>
      <c r="E44" s="1059"/>
      <c r="F44" s="1059"/>
      <c r="G44" s="1059"/>
      <c r="H44" s="1059"/>
      <c r="I44" s="1059"/>
      <c r="J44" s="1059"/>
      <c r="K44" s="1059"/>
      <c r="L44" s="1059"/>
      <c r="M44" s="1059"/>
      <c r="N44" s="1059"/>
      <c r="O44" s="1059"/>
      <c r="P44" s="1060"/>
      <c r="Q44" s="1070"/>
      <c r="R44" s="1071"/>
      <c r="S44" s="1071"/>
      <c r="T44" s="1071"/>
      <c r="U44" s="1071"/>
      <c r="V44" s="1071"/>
      <c r="W44" s="1071"/>
      <c r="X44" s="1071"/>
      <c r="Y44" s="1071"/>
      <c r="Z44" s="1071"/>
      <c r="AA44" s="1071"/>
      <c r="AB44" s="1071"/>
      <c r="AC44" s="1071"/>
      <c r="AD44" s="1071"/>
      <c r="AE44" s="1072"/>
      <c r="AF44" s="1064"/>
      <c r="AG44" s="1065"/>
      <c r="AH44" s="1065"/>
      <c r="AI44" s="1065"/>
      <c r="AJ44" s="1066"/>
      <c r="AK44" s="1007"/>
      <c r="AL44" s="998"/>
      <c r="AM44" s="998"/>
      <c r="AN44" s="998"/>
      <c r="AO44" s="998"/>
      <c r="AP44" s="998"/>
      <c r="AQ44" s="998"/>
      <c r="AR44" s="998"/>
      <c r="AS44" s="998"/>
      <c r="AT44" s="998"/>
      <c r="AU44" s="998"/>
      <c r="AV44" s="998"/>
      <c r="AW44" s="998"/>
      <c r="AX44" s="998"/>
      <c r="AY44" s="998"/>
      <c r="AZ44" s="1069"/>
      <c r="BA44" s="1069"/>
      <c r="BB44" s="1069"/>
      <c r="BC44" s="1069"/>
      <c r="BD44" s="1069"/>
      <c r="BE44" s="1053"/>
      <c r="BF44" s="1053"/>
      <c r="BG44" s="1053"/>
      <c r="BH44" s="1053"/>
      <c r="BI44" s="1054"/>
      <c r="BJ44" s="108"/>
      <c r="BK44" s="108"/>
      <c r="BL44" s="108"/>
      <c r="BM44" s="108"/>
      <c r="BN44" s="108"/>
      <c r="BO44" s="121"/>
      <c r="BP44" s="121"/>
      <c r="BQ44" s="118">
        <v>38</v>
      </c>
      <c r="BR44" s="119"/>
      <c r="BS44" s="1043"/>
      <c r="BT44" s="1044"/>
      <c r="BU44" s="1044"/>
      <c r="BV44" s="1044"/>
      <c r="BW44" s="1044"/>
      <c r="BX44" s="1044"/>
      <c r="BY44" s="1044"/>
      <c r="BZ44" s="1044"/>
      <c r="CA44" s="1044"/>
      <c r="CB44" s="1044"/>
      <c r="CC44" s="1044"/>
      <c r="CD44" s="1044"/>
      <c r="CE44" s="1044"/>
      <c r="CF44" s="1044"/>
      <c r="CG44" s="1045"/>
      <c r="CH44" s="1024"/>
      <c r="CI44" s="1025"/>
      <c r="CJ44" s="1025"/>
      <c r="CK44" s="1025"/>
      <c r="CL44" s="1026"/>
      <c r="CM44" s="1024"/>
      <c r="CN44" s="1025"/>
      <c r="CO44" s="1025"/>
      <c r="CP44" s="1025"/>
      <c r="CQ44" s="1026"/>
      <c r="CR44" s="1024"/>
      <c r="CS44" s="1025"/>
      <c r="CT44" s="1025"/>
      <c r="CU44" s="1025"/>
      <c r="CV44" s="1026"/>
      <c r="CW44" s="1024"/>
      <c r="CX44" s="1025"/>
      <c r="CY44" s="1025"/>
      <c r="CZ44" s="1025"/>
      <c r="DA44" s="1026"/>
      <c r="DB44" s="1024"/>
      <c r="DC44" s="1025"/>
      <c r="DD44" s="1025"/>
      <c r="DE44" s="1025"/>
      <c r="DF44" s="1026"/>
      <c r="DG44" s="1024"/>
      <c r="DH44" s="1025"/>
      <c r="DI44" s="1025"/>
      <c r="DJ44" s="1025"/>
      <c r="DK44" s="1026"/>
      <c r="DL44" s="1024"/>
      <c r="DM44" s="1025"/>
      <c r="DN44" s="1025"/>
      <c r="DO44" s="1025"/>
      <c r="DP44" s="1026"/>
      <c r="DQ44" s="1024"/>
      <c r="DR44" s="1025"/>
      <c r="DS44" s="1025"/>
      <c r="DT44" s="1025"/>
      <c r="DU44" s="1026"/>
      <c r="DV44" s="1027"/>
      <c r="DW44" s="1028"/>
      <c r="DX44" s="1028"/>
      <c r="DY44" s="1028"/>
      <c r="DZ44" s="1029"/>
      <c r="EA44" s="102"/>
    </row>
    <row r="45" spans="1:131" s="103" customFormat="1" ht="26.25" customHeight="1" x14ac:dyDescent="0.15">
      <c r="A45" s="117">
        <v>18</v>
      </c>
      <c r="B45" s="1058"/>
      <c r="C45" s="1059"/>
      <c r="D45" s="1059"/>
      <c r="E45" s="1059"/>
      <c r="F45" s="1059"/>
      <c r="G45" s="1059"/>
      <c r="H45" s="1059"/>
      <c r="I45" s="1059"/>
      <c r="J45" s="1059"/>
      <c r="K45" s="1059"/>
      <c r="L45" s="1059"/>
      <c r="M45" s="1059"/>
      <c r="N45" s="1059"/>
      <c r="O45" s="1059"/>
      <c r="P45" s="1060"/>
      <c r="Q45" s="1070"/>
      <c r="R45" s="1071"/>
      <c r="S45" s="1071"/>
      <c r="T45" s="1071"/>
      <c r="U45" s="1071"/>
      <c r="V45" s="1071"/>
      <c r="W45" s="1071"/>
      <c r="X45" s="1071"/>
      <c r="Y45" s="1071"/>
      <c r="Z45" s="1071"/>
      <c r="AA45" s="1071"/>
      <c r="AB45" s="1071"/>
      <c r="AC45" s="1071"/>
      <c r="AD45" s="1071"/>
      <c r="AE45" s="1072"/>
      <c r="AF45" s="1064"/>
      <c r="AG45" s="1065"/>
      <c r="AH45" s="1065"/>
      <c r="AI45" s="1065"/>
      <c r="AJ45" s="1066"/>
      <c r="AK45" s="1007"/>
      <c r="AL45" s="998"/>
      <c r="AM45" s="998"/>
      <c r="AN45" s="998"/>
      <c r="AO45" s="998"/>
      <c r="AP45" s="998"/>
      <c r="AQ45" s="998"/>
      <c r="AR45" s="998"/>
      <c r="AS45" s="998"/>
      <c r="AT45" s="998"/>
      <c r="AU45" s="998"/>
      <c r="AV45" s="998"/>
      <c r="AW45" s="998"/>
      <c r="AX45" s="998"/>
      <c r="AY45" s="998"/>
      <c r="AZ45" s="1069"/>
      <c r="BA45" s="1069"/>
      <c r="BB45" s="1069"/>
      <c r="BC45" s="1069"/>
      <c r="BD45" s="1069"/>
      <c r="BE45" s="1053"/>
      <c r="BF45" s="1053"/>
      <c r="BG45" s="1053"/>
      <c r="BH45" s="1053"/>
      <c r="BI45" s="1054"/>
      <c r="BJ45" s="108"/>
      <c r="BK45" s="108"/>
      <c r="BL45" s="108"/>
      <c r="BM45" s="108"/>
      <c r="BN45" s="108"/>
      <c r="BO45" s="121"/>
      <c r="BP45" s="121"/>
      <c r="BQ45" s="118">
        <v>39</v>
      </c>
      <c r="BR45" s="119"/>
      <c r="BS45" s="1043"/>
      <c r="BT45" s="1044"/>
      <c r="BU45" s="1044"/>
      <c r="BV45" s="1044"/>
      <c r="BW45" s="1044"/>
      <c r="BX45" s="1044"/>
      <c r="BY45" s="1044"/>
      <c r="BZ45" s="1044"/>
      <c r="CA45" s="1044"/>
      <c r="CB45" s="1044"/>
      <c r="CC45" s="1044"/>
      <c r="CD45" s="1044"/>
      <c r="CE45" s="1044"/>
      <c r="CF45" s="1044"/>
      <c r="CG45" s="1045"/>
      <c r="CH45" s="1024"/>
      <c r="CI45" s="1025"/>
      <c r="CJ45" s="1025"/>
      <c r="CK45" s="1025"/>
      <c r="CL45" s="1026"/>
      <c r="CM45" s="1024"/>
      <c r="CN45" s="1025"/>
      <c r="CO45" s="1025"/>
      <c r="CP45" s="1025"/>
      <c r="CQ45" s="1026"/>
      <c r="CR45" s="1024"/>
      <c r="CS45" s="1025"/>
      <c r="CT45" s="1025"/>
      <c r="CU45" s="1025"/>
      <c r="CV45" s="1026"/>
      <c r="CW45" s="1024"/>
      <c r="CX45" s="1025"/>
      <c r="CY45" s="1025"/>
      <c r="CZ45" s="1025"/>
      <c r="DA45" s="1026"/>
      <c r="DB45" s="1024"/>
      <c r="DC45" s="1025"/>
      <c r="DD45" s="1025"/>
      <c r="DE45" s="1025"/>
      <c r="DF45" s="1026"/>
      <c r="DG45" s="1024"/>
      <c r="DH45" s="1025"/>
      <c r="DI45" s="1025"/>
      <c r="DJ45" s="1025"/>
      <c r="DK45" s="1026"/>
      <c r="DL45" s="1024"/>
      <c r="DM45" s="1025"/>
      <c r="DN45" s="1025"/>
      <c r="DO45" s="1025"/>
      <c r="DP45" s="1026"/>
      <c r="DQ45" s="1024"/>
      <c r="DR45" s="1025"/>
      <c r="DS45" s="1025"/>
      <c r="DT45" s="1025"/>
      <c r="DU45" s="1026"/>
      <c r="DV45" s="1027"/>
      <c r="DW45" s="1028"/>
      <c r="DX45" s="1028"/>
      <c r="DY45" s="1028"/>
      <c r="DZ45" s="1029"/>
      <c r="EA45" s="102"/>
    </row>
    <row r="46" spans="1:131" s="103" customFormat="1" ht="26.25" customHeight="1" x14ac:dyDescent="0.15">
      <c r="A46" s="117">
        <v>19</v>
      </c>
      <c r="B46" s="1058"/>
      <c r="C46" s="1059"/>
      <c r="D46" s="1059"/>
      <c r="E46" s="1059"/>
      <c r="F46" s="1059"/>
      <c r="G46" s="1059"/>
      <c r="H46" s="1059"/>
      <c r="I46" s="1059"/>
      <c r="J46" s="1059"/>
      <c r="K46" s="1059"/>
      <c r="L46" s="1059"/>
      <c r="M46" s="1059"/>
      <c r="N46" s="1059"/>
      <c r="O46" s="1059"/>
      <c r="P46" s="1060"/>
      <c r="Q46" s="1070"/>
      <c r="R46" s="1071"/>
      <c r="S46" s="1071"/>
      <c r="T46" s="1071"/>
      <c r="U46" s="1071"/>
      <c r="V46" s="1071"/>
      <c r="W46" s="1071"/>
      <c r="X46" s="1071"/>
      <c r="Y46" s="1071"/>
      <c r="Z46" s="1071"/>
      <c r="AA46" s="1071"/>
      <c r="AB46" s="1071"/>
      <c r="AC46" s="1071"/>
      <c r="AD46" s="1071"/>
      <c r="AE46" s="1072"/>
      <c r="AF46" s="1064"/>
      <c r="AG46" s="1065"/>
      <c r="AH46" s="1065"/>
      <c r="AI46" s="1065"/>
      <c r="AJ46" s="1066"/>
      <c r="AK46" s="1007"/>
      <c r="AL46" s="998"/>
      <c r="AM46" s="998"/>
      <c r="AN46" s="998"/>
      <c r="AO46" s="998"/>
      <c r="AP46" s="998"/>
      <c r="AQ46" s="998"/>
      <c r="AR46" s="998"/>
      <c r="AS46" s="998"/>
      <c r="AT46" s="998"/>
      <c r="AU46" s="998"/>
      <c r="AV46" s="998"/>
      <c r="AW46" s="998"/>
      <c r="AX46" s="998"/>
      <c r="AY46" s="998"/>
      <c r="AZ46" s="1069"/>
      <c r="BA46" s="1069"/>
      <c r="BB46" s="1069"/>
      <c r="BC46" s="1069"/>
      <c r="BD46" s="1069"/>
      <c r="BE46" s="1053"/>
      <c r="BF46" s="1053"/>
      <c r="BG46" s="1053"/>
      <c r="BH46" s="1053"/>
      <c r="BI46" s="1054"/>
      <c r="BJ46" s="108"/>
      <c r="BK46" s="108"/>
      <c r="BL46" s="108"/>
      <c r="BM46" s="108"/>
      <c r="BN46" s="108"/>
      <c r="BO46" s="121"/>
      <c r="BP46" s="121"/>
      <c r="BQ46" s="118">
        <v>40</v>
      </c>
      <c r="BR46" s="119"/>
      <c r="BS46" s="1043"/>
      <c r="BT46" s="1044"/>
      <c r="BU46" s="1044"/>
      <c r="BV46" s="1044"/>
      <c r="BW46" s="1044"/>
      <c r="BX46" s="1044"/>
      <c r="BY46" s="1044"/>
      <c r="BZ46" s="1044"/>
      <c r="CA46" s="1044"/>
      <c r="CB46" s="1044"/>
      <c r="CC46" s="1044"/>
      <c r="CD46" s="1044"/>
      <c r="CE46" s="1044"/>
      <c r="CF46" s="1044"/>
      <c r="CG46" s="1045"/>
      <c r="CH46" s="1024"/>
      <c r="CI46" s="1025"/>
      <c r="CJ46" s="1025"/>
      <c r="CK46" s="1025"/>
      <c r="CL46" s="1026"/>
      <c r="CM46" s="1024"/>
      <c r="CN46" s="1025"/>
      <c r="CO46" s="1025"/>
      <c r="CP46" s="1025"/>
      <c r="CQ46" s="1026"/>
      <c r="CR46" s="1024"/>
      <c r="CS46" s="1025"/>
      <c r="CT46" s="1025"/>
      <c r="CU46" s="1025"/>
      <c r="CV46" s="1026"/>
      <c r="CW46" s="1024"/>
      <c r="CX46" s="1025"/>
      <c r="CY46" s="1025"/>
      <c r="CZ46" s="1025"/>
      <c r="DA46" s="1026"/>
      <c r="DB46" s="1024"/>
      <c r="DC46" s="1025"/>
      <c r="DD46" s="1025"/>
      <c r="DE46" s="1025"/>
      <c r="DF46" s="1026"/>
      <c r="DG46" s="1024"/>
      <c r="DH46" s="1025"/>
      <c r="DI46" s="1025"/>
      <c r="DJ46" s="1025"/>
      <c r="DK46" s="1026"/>
      <c r="DL46" s="1024"/>
      <c r="DM46" s="1025"/>
      <c r="DN46" s="1025"/>
      <c r="DO46" s="1025"/>
      <c r="DP46" s="1026"/>
      <c r="DQ46" s="1024"/>
      <c r="DR46" s="1025"/>
      <c r="DS46" s="1025"/>
      <c r="DT46" s="1025"/>
      <c r="DU46" s="1026"/>
      <c r="DV46" s="1027"/>
      <c r="DW46" s="1028"/>
      <c r="DX46" s="1028"/>
      <c r="DY46" s="1028"/>
      <c r="DZ46" s="1029"/>
      <c r="EA46" s="102"/>
    </row>
    <row r="47" spans="1:131" s="103" customFormat="1" ht="26.25" customHeight="1" x14ac:dyDescent="0.15">
      <c r="A47" s="117">
        <v>20</v>
      </c>
      <c r="B47" s="1058"/>
      <c r="C47" s="1059"/>
      <c r="D47" s="1059"/>
      <c r="E47" s="1059"/>
      <c r="F47" s="1059"/>
      <c r="G47" s="1059"/>
      <c r="H47" s="1059"/>
      <c r="I47" s="1059"/>
      <c r="J47" s="1059"/>
      <c r="K47" s="1059"/>
      <c r="L47" s="1059"/>
      <c r="M47" s="1059"/>
      <c r="N47" s="1059"/>
      <c r="O47" s="1059"/>
      <c r="P47" s="1060"/>
      <c r="Q47" s="1070"/>
      <c r="R47" s="1071"/>
      <c r="S47" s="1071"/>
      <c r="T47" s="1071"/>
      <c r="U47" s="1071"/>
      <c r="V47" s="1071"/>
      <c r="W47" s="1071"/>
      <c r="X47" s="1071"/>
      <c r="Y47" s="1071"/>
      <c r="Z47" s="1071"/>
      <c r="AA47" s="1071"/>
      <c r="AB47" s="1071"/>
      <c r="AC47" s="1071"/>
      <c r="AD47" s="1071"/>
      <c r="AE47" s="1072"/>
      <c r="AF47" s="1064"/>
      <c r="AG47" s="1065"/>
      <c r="AH47" s="1065"/>
      <c r="AI47" s="1065"/>
      <c r="AJ47" s="1066"/>
      <c r="AK47" s="1007"/>
      <c r="AL47" s="998"/>
      <c r="AM47" s="998"/>
      <c r="AN47" s="998"/>
      <c r="AO47" s="998"/>
      <c r="AP47" s="998"/>
      <c r="AQ47" s="998"/>
      <c r="AR47" s="998"/>
      <c r="AS47" s="998"/>
      <c r="AT47" s="998"/>
      <c r="AU47" s="998"/>
      <c r="AV47" s="998"/>
      <c r="AW47" s="998"/>
      <c r="AX47" s="998"/>
      <c r="AY47" s="998"/>
      <c r="AZ47" s="1069"/>
      <c r="BA47" s="1069"/>
      <c r="BB47" s="1069"/>
      <c r="BC47" s="1069"/>
      <c r="BD47" s="1069"/>
      <c r="BE47" s="1053"/>
      <c r="BF47" s="1053"/>
      <c r="BG47" s="1053"/>
      <c r="BH47" s="1053"/>
      <c r="BI47" s="1054"/>
      <c r="BJ47" s="108"/>
      <c r="BK47" s="108"/>
      <c r="BL47" s="108"/>
      <c r="BM47" s="108"/>
      <c r="BN47" s="108"/>
      <c r="BO47" s="121"/>
      <c r="BP47" s="121"/>
      <c r="BQ47" s="118">
        <v>41</v>
      </c>
      <c r="BR47" s="119"/>
      <c r="BS47" s="1043"/>
      <c r="BT47" s="1044"/>
      <c r="BU47" s="1044"/>
      <c r="BV47" s="1044"/>
      <c r="BW47" s="1044"/>
      <c r="BX47" s="1044"/>
      <c r="BY47" s="1044"/>
      <c r="BZ47" s="1044"/>
      <c r="CA47" s="1044"/>
      <c r="CB47" s="1044"/>
      <c r="CC47" s="1044"/>
      <c r="CD47" s="1044"/>
      <c r="CE47" s="1044"/>
      <c r="CF47" s="1044"/>
      <c r="CG47" s="1045"/>
      <c r="CH47" s="1024"/>
      <c r="CI47" s="1025"/>
      <c r="CJ47" s="1025"/>
      <c r="CK47" s="1025"/>
      <c r="CL47" s="1026"/>
      <c r="CM47" s="1024"/>
      <c r="CN47" s="1025"/>
      <c r="CO47" s="1025"/>
      <c r="CP47" s="1025"/>
      <c r="CQ47" s="1026"/>
      <c r="CR47" s="1024"/>
      <c r="CS47" s="1025"/>
      <c r="CT47" s="1025"/>
      <c r="CU47" s="1025"/>
      <c r="CV47" s="1026"/>
      <c r="CW47" s="1024"/>
      <c r="CX47" s="1025"/>
      <c r="CY47" s="1025"/>
      <c r="CZ47" s="1025"/>
      <c r="DA47" s="1026"/>
      <c r="DB47" s="1024"/>
      <c r="DC47" s="1025"/>
      <c r="DD47" s="1025"/>
      <c r="DE47" s="1025"/>
      <c r="DF47" s="1026"/>
      <c r="DG47" s="1024"/>
      <c r="DH47" s="1025"/>
      <c r="DI47" s="1025"/>
      <c r="DJ47" s="1025"/>
      <c r="DK47" s="1026"/>
      <c r="DL47" s="1024"/>
      <c r="DM47" s="1025"/>
      <c r="DN47" s="1025"/>
      <c r="DO47" s="1025"/>
      <c r="DP47" s="1026"/>
      <c r="DQ47" s="1024"/>
      <c r="DR47" s="1025"/>
      <c r="DS47" s="1025"/>
      <c r="DT47" s="1025"/>
      <c r="DU47" s="1026"/>
      <c r="DV47" s="1027"/>
      <c r="DW47" s="1028"/>
      <c r="DX47" s="1028"/>
      <c r="DY47" s="1028"/>
      <c r="DZ47" s="1029"/>
      <c r="EA47" s="102"/>
    </row>
    <row r="48" spans="1:131" s="103" customFormat="1" ht="26.25" customHeight="1" x14ac:dyDescent="0.15">
      <c r="A48" s="117">
        <v>21</v>
      </c>
      <c r="B48" s="1058"/>
      <c r="C48" s="1059"/>
      <c r="D48" s="1059"/>
      <c r="E48" s="1059"/>
      <c r="F48" s="1059"/>
      <c r="G48" s="1059"/>
      <c r="H48" s="1059"/>
      <c r="I48" s="1059"/>
      <c r="J48" s="1059"/>
      <c r="K48" s="1059"/>
      <c r="L48" s="1059"/>
      <c r="M48" s="1059"/>
      <c r="N48" s="1059"/>
      <c r="O48" s="1059"/>
      <c r="P48" s="1060"/>
      <c r="Q48" s="1070"/>
      <c r="R48" s="1071"/>
      <c r="S48" s="1071"/>
      <c r="T48" s="1071"/>
      <c r="U48" s="1071"/>
      <c r="V48" s="1071"/>
      <c r="W48" s="1071"/>
      <c r="X48" s="1071"/>
      <c r="Y48" s="1071"/>
      <c r="Z48" s="1071"/>
      <c r="AA48" s="1071"/>
      <c r="AB48" s="1071"/>
      <c r="AC48" s="1071"/>
      <c r="AD48" s="1071"/>
      <c r="AE48" s="1072"/>
      <c r="AF48" s="1064"/>
      <c r="AG48" s="1065"/>
      <c r="AH48" s="1065"/>
      <c r="AI48" s="1065"/>
      <c r="AJ48" s="1066"/>
      <c r="AK48" s="1007"/>
      <c r="AL48" s="998"/>
      <c r="AM48" s="998"/>
      <c r="AN48" s="998"/>
      <c r="AO48" s="998"/>
      <c r="AP48" s="998"/>
      <c r="AQ48" s="998"/>
      <c r="AR48" s="998"/>
      <c r="AS48" s="998"/>
      <c r="AT48" s="998"/>
      <c r="AU48" s="998"/>
      <c r="AV48" s="998"/>
      <c r="AW48" s="998"/>
      <c r="AX48" s="998"/>
      <c r="AY48" s="998"/>
      <c r="AZ48" s="1069"/>
      <c r="BA48" s="1069"/>
      <c r="BB48" s="1069"/>
      <c r="BC48" s="1069"/>
      <c r="BD48" s="1069"/>
      <c r="BE48" s="1053"/>
      <c r="BF48" s="1053"/>
      <c r="BG48" s="1053"/>
      <c r="BH48" s="1053"/>
      <c r="BI48" s="1054"/>
      <c r="BJ48" s="108"/>
      <c r="BK48" s="108"/>
      <c r="BL48" s="108"/>
      <c r="BM48" s="108"/>
      <c r="BN48" s="108"/>
      <c r="BO48" s="121"/>
      <c r="BP48" s="121"/>
      <c r="BQ48" s="118">
        <v>42</v>
      </c>
      <c r="BR48" s="119"/>
      <c r="BS48" s="1043"/>
      <c r="BT48" s="1044"/>
      <c r="BU48" s="1044"/>
      <c r="BV48" s="1044"/>
      <c r="BW48" s="1044"/>
      <c r="BX48" s="1044"/>
      <c r="BY48" s="1044"/>
      <c r="BZ48" s="1044"/>
      <c r="CA48" s="1044"/>
      <c r="CB48" s="1044"/>
      <c r="CC48" s="1044"/>
      <c r="CD48" s="1044"/>
      <c r="CE48" s="1044"/>
      <c r="CF48" s="1044"/>
      <c r="CG48" s="1045"/>
      <c r="CH48" s="1024"/>
      <c r="CI48" s="1025"/>
      <c r="CJ48" s="1025"/>
      <c r="CK48" s="1025"/>
      <c r="CL48" s="1026"/>
      <c r="CM48" s="1024"/>
      <c r="CN48" s="1025"/>
      <c r="CO48" s="1025"/>
      <c r="CP48" s="1025"/>
      <c r="CQ48" s="1026"/>
      <c r="CR48" s="1024"/>
      <c r="CS48" s="1025"/>
      <c r="CT48" s="1025"/>
      <c r="CU48" s="1025"/>
      <c r="CV48" s="1026"/>
      <c r="CW48" s="1024"/>
      <c r="CX48" s="1025"/>
      <c r="CY48" s="1025"/>
      <c r="CZ48" s="1025"/>
      <c r="DA48" s="1026"/>
      <c r="DB48" s="1024"/>
      <c r="DC48" s="1025"/>
      <c r="DD48" s="1025"/>
      <c r="DE48" s="1025"/>
      <c r="DF48" s="1026"/>
      <c r="DG48" s="1024"/>
      <c r="DH48" s="1025"/>
      <c r="DI48" s="1025"/>
      <c r="DJ48" s="1025"/>
      <c r="DK48" s="1026"/>
      <c r="DL48" s="1024"/>
      <c r="DM48" s="1025"/>
      <c r="DN48" s="1025"/>
      <c r="DO48" s="1025"/>
      <c r="DP48" s="1026"/>
      <c r="DQ48" s="1024"/>
      <c r="DR48" s="1025"/>
      <c r="DS48" s="1025"/>
      <c r="DT48" s="1025"/>
      <c r="DU48" s="1026"/>
      <c r="DV48" s="1027"/>
      <c r="DW48" s="1028"/>
      <c r="DX48" s="1028"/>
      <c r="DY48" s="1028"/>
      <c r="DZ48" s="1029"/>
      <c r="EA48" s="102"/>
    </row>
    <row r="49" spans="1:131" s="103" customFormat="1" ht="26.25" customHeight="1" x14ac:dyDescent="0.15">
      <c r="A49" s="117">
        <v>22</v>
      </c>
      <c r="B49" s="1058"/>
      <c r="C49" s="1059"/>
      <c r="D49" s="1059"/>
      <c r="E49" s="1059"/>
      <c r="F49" s="1059"/>
      <c r="G49" s="1059"/>
      <c r="H49" s="1059"/>
      <c r="I49" s="1059"/>
      <c r="J49" s="1059"/>
      <c r="K49" s="1059"/>
      <c r="L49" s="1059"/>
      <c r="M49" s="1059"/>
      <c r="N49" s="1059"/>
      <c r="O49" s="1059"/>
      <c r="P49" s="1060"/>
      <c r="Q49" s="1070"/>
      <c r="R49" s="1071"/>
      <c r="S49" s="1071"/>
      <c r="T49" s="1071"/>
      <c r="U49" s="1071"/>
      <c r="V49" s="1071"/>
      <c r="W49" s="1071"/>
      <c r="X49" s="1071"/>
      <c r="Y49" s="1071"/>
      <c r="Z49" s="1071"/>
      <c r="AA49" s="1071"/>
      <c r="AB49" s="1071"/>
      <c r="AC49" s="1071"/>
      <c r="AD49" s="1071"/>
      <c r="AE49" s="1072"/>
      <c r="AF49" s="1064"/>
      <c r="AG49" s="1065"/>
      <c r="AH49" s="1065"/>
      <c r="AI49" s="1065"/>
      <c r="AJ49" s="1066"/>
      <c r="AK49" s="1007"/>
      <c r="AL49" s="998"/>
      <c r="AM49" s="998"/>
      <c r="AN49" s="998"/>
      <c r="AO49" s="998"/>
      <c r="AP49" s="998"/>
      <c r="AQ49" s="998"/>
      <c r="AR49" s="998"/>
      <c r="AS49" s="998"/>
      <c r="AT49" s="998"/>
      <c r="AU49" s="998"/>
      <c r="AV49" s="998"/>
      <c r="AW49" s="998"/>
      <c r="AX49" s="998"/>
      <c r="AY49" s="998"/>
      <c r="AZ49" s="1069"/>
      <c r="BA49" s="1069"/>
      <c r="BB49" s="1069"/>
      <c r="BC49" s="1069"/>
      <c r="BD49" s="1069"/>
      <c r="BE49" s="1053"/>
      <c r="BF49" s="1053"/>
      <c r="BG49" s="1053"/>
      <c r="BH49" s="1053"/>
      <c r="BI49" s="1054"/>
      <c r="BJ49" s="108"/>
      <c r="BK49" s="108"/>
      <c r="BL49" s="108"/>
      <c r="BM49" s="108"/>
      <c r="BN49" s="108"/>
      <c r="BO49" s="121"/>
      <c r="BP49" s="121"/>
      <c r="BQ49" s="118">
        <v>43</v>
      </c>
      <c r="BR49" s="119"/>
      <c r="BS49" s="1043"/>
      <c r="BT49" s="1044"/>
      <c r="BU49" s="1044"/>
      <c r="BV49" s="1044"/>
      <c r="BW49" s="1044"/>
      <c r="BX49" s="1044"/>
      <c r="BY49" s="1044"/>
      <c r="BZ49" s="1044"/>
      <c r="CA49" s="1044"/>
      <c r="CB49" s="1044"/>
      <c r="CC49" s="1044"/>
      <c r="CD49" s="1044"/>
      <c r="CE49" s="1044"/>
      <c r="CF49" s="1044"/>
      <c r="CG49" s="1045"/>
      <c r="CH49" s="1024"/>
      <c r="CI49" s="1025"/>
      <c r="CJ49" s="1025"/>
      <c r="CK49" s="1025"/>
      <c r="CL49" s="1026"/>
      <c r="CM49" s="1024"/>
      <c r="CN49" s="1025"/>
      <c r="CO49" s="1025"/>
      <c r="CP49" s="1025"/>
      <c r="CQ49" s="1026"/>
      <c r="CR49" s="1024"/>
      <c r="CS49" s="1025"/>
      <c r="CT49" s="1025"/>
      <c r="CU49" s="1025"/>
      <c r="CV49" s="1026"/>
      <c r="CW49" s="1024"/>
      <c r="CX49" s="1025"/>
      <c r="CY49" s="1025"/>
      <c r="CZ49" s="1025"/>
      <c r="DA49" s="1026"/>
      <c r="DB49" s="1024"/>
      <c r="DC49" s="1025"/>
      <c r="DD49" s="1025"/>
      <c r="DE49" s="1025"/>
      <c r="DF49" s="1026"/>
      <c r="DG49" s="1024"/>
      <c r="DH49" s="1025"/>
      <c r="DI49" s="1025"/>
      <c r="DJ49" s="1025"/>
      <c r="DK49" s="1026"/>
      <c r="DL49" s="1024"/>
      <c r="DM49" s="1025"/>
      <c r="DN49" s="1025"/>
      <c r="DO49" s="1025"/>
      <c r="DP49" s="1026"/>
      <c r="DQ49" s="1024"/>
      <c r="DR49" s="1025"/>
      <c r="DS49" s="1025"/>
      <c r="DT49" s="1025"/>
      <c r="DU49" s="1026"/>
      <c r="DV49" s="1027"/>
      <c r="DW49" s="1028"/>
      <c r="DX49" s="1028"/>
      <c r="DY49" s="1028"/>
      <c r="DZ49" s="1029"/>
      <c r="EA49" s="102"/>
    </row>
    <row r="50" spans="1:131" s="103" customFormat="1" ht="26.25" customHeight="1" x14ac:dyDescent="0.15">
      <c r="A50" s="117">
        <v>23</v>
      </c>
      <c r="B50" s="1058"/>
      <c r="C50" s="1059"/>
      <c r="D50" s="1059"/>
      <c r="E50" s="1059"/>
      <c r="F50" s="1059"/>
      <c r="G50" s="1059"/>
      <c r="H50" s="1059"/>
      <c r="I50" s="1059"/>
      <c r="J50" s="1059"/>
      <c r="K50" s="1059"/>
      <c r="L50" s="1059"/>
      <c r="M50" s="1059"/>
      <c r="N50" s="1059"/>
      <c r="O50" s="1059"/>
      <c r="P50" s="1060"/>
      <c r="Q50" s="1061"/>
      <c r="R50" s="1062"/>
      <c r="S50" s="1062"/>
      <c r="T50" s="1062"/>
      <c r="U50" s="1062"/>
      <c r="V50" s="1062"/>
      <c r="W50" s="1062"/>
      <c r="X50" s="1062"/>
      <c r="Y50" s="1062"/>
      <c r="Z50" s="1062"/>
      <c r="AA50" s="1062"/>
      <c r="AB50" s="1062"/>
      <c r="AC50" s="1062"/>
      <c r="AD50" s="1062"/>
      <c r="AE50" s="1063"/>
      <c r="AF50" s="1064"/>
      <c r="AG50" s="1065"/>
      <c r="AH50" s="1065"/>
      <c r="AI50" s="1065"/>
      <c r="AJ50" s="1066"/>
      <c r="AK50" s="1067"/>
      <c r="AL50" s="1062"/>
      <c r="AM50" s="1062"/>
      <c r="AN50" s="1062"/>
      <c r="AO50" s="1062"/>
      <c r="AP50" s="1062"/>
      <c r="AQ50" s="1062"/>
      <c r="AR50" s="1062"/>
      <c r="AS50" s="1062"/>
      <c r="AT50" s="1062"/>
      <c r="AU50" s="1062"/>
      <c r="AV50" s="1062"/>
      <c r="AW50" s="1062"/>
      <c r="AX50" s="1062"/>
      <c r="AY50" s="1062"/>
      <c r="AZ50" s="1068"/>
      <c r="BA50" s="1068"/>
      <c r="BB50" s="1068"/>
      <c r="BC50" s="1068"/>
      <c r="BD50" s="1068"/>
      <c r="BE50" s="1053"/>
      <c r="BF50" s="1053"/>
      <c r="BG50" s="1053"/>
      <c r="BH50" s="1053"/>
      <c r="BI50" s="1054"/>
      <c r="BJ50" s="108"/>
      <c r="BK50" s="108"/>
      <c r="BL50" s="108"/>
      <c r="BM50" s="108"/>
      <c r="BN50" s="108"/>
      <c r="BO50" s="121"/>
      <c r="BP50" s="121"/>
      <c r="BQ50" s="118">
        <v>44</v>
      </c>
      <c r="BR50" s="119"/>
      <c r="BS50" s="1043"/>
      <c r="BT50" s="1044"/>
      <c r="BU50" s="1044"/>
      <c r="BV50" s="1044"/>
      <c r="BW50" s="1044"/>
      <c r="BX50" s="1044"/>
      <c r="BY50" s="1044"/>
      <c r="BZ50" s="1044"/>
      <c r="CA50" s="1044"/>
      <c r="CB50" s="1044"/>
      <c r="CC50" s="1044"/>
      <c r="CD50" s="1044"/>
      <c r="CE50" s="1044"/>
      <c r="CF50" s="1044"/>
      <c r="CG50" s="1045"/>
      <c r="CH50" s="1024"/>
      <c r="CI50" s="1025"/>
      <c r="CJ50" s="1025"/>
      <c r="CK50" s="1025"/>
      <c r="CL50" s="1026"/>
      <c r="CM50" s="1024"/>
      <c r="CN50" s="1025"/>
      <c r="CO50" s="1025"/>
      <c r="CP50" s="1025"/>
      <c r="CQ50" s="1026"/>
      <c r="CR50" s="1024"/>
      <c r="CS50" s="1025"/>
      <c r="CT50" s="1025"/>
      <c r="CU50" s="1025"/>
      <c r="CV50" s="1026"/>
      <c r="CW50" s="1024"/>
      <c r="CX50" s="1025"/>
      <c r="CY50" s="1025"/>
      <c r="CZ50" s="1025"/>
      <c r="DA50" s="1026"/>
      <c r="DB50" s="1024"/>
      <c r="DC50" s="1025"/>
      <c r="DD50" s="1025"/>
      <c r="DE50" s="1025"/>
      <c r="DF50" s="1026"/>
      <c r="DG50" s="1024"/>
      <c r="DH50" s="1025"/>
      <c r="DI50" s="1025"/>
      <c r="DJ50" s="1025"/>
      <c r="DK50" s="1026"/>
      <c r="DL50" s="1024"/>
      <c r="DM50" s="1025"/>
      <c r="DN50" s="1025"/>
      <c r="DO50" s="1025"/>
      <c r="DP50" s="1026"/>
      <c r="DQ50" s="1024"/>
      <c r="DR50" s="1025"/>
      <c r="DS50" s="1025"/>
      <c r="DT50" s="1025"/>
      <c r="DU50" s="1026"/>
      <c r="DV50" s="1027"/>
      <c r="DW50" s="1028"/>
      <c r="DX50" s="1028"/>
      <c r="DY50" s="1028"/>
      <c r="DZ50" s="1029"/>
      <c r="EA50" s="102"/>
    </row>
    <row r="51" spans="1:131" s="103" customFormat="1" ht="26.25" customHeight="1" x14ac:dyDescent="0.15">
      <c r="A51" s="117">
        <v>24</v>
      </c>
      <c r="B51" s="1058"/>
      <c r="C51" s="1059"/>
      <c r="D51" s="1059"/>
      <c r="E51" s="1059"/>
      <c r="F51" s="1059"/>
      <c r="G51" s="1059"/>
      <c r="H51" s="1059"/>
      <c r="I51" s="1059"/>
      <c r="J51" s="1059"/>
      <c r="K51" s="1059"/>
      <c r="L51" s="1059"/>
      <c r="M51" s="1059"/>
      <c r="N51" s="1059"/>
      <c r="O51" s="1059"/>
      <c r="P51" s="1060"/>
      <c r="Q51" s="1061"/>
      <c r="R51" s="1062"/>
      <c r="S51" s="1062"/>
      <c r="T51" s="1062"/>
      <c r="U51" s="1062"/>
      <c r="V51" s="1062"/>
      <c r="W51" s="1062"/>
      <c r="X51" s="1062"/>
      <c r="Y51" s="1062"/>
      <c r="Z51" s="1062"/>
      <c r="AA51" s="1062"/>
      <c r="AB51" s="1062"/>
      <c r="AC51" s="1062"/>
      <c r="AD51" s="1062"/>
      <c r="AE51" s="1063"/>
      <c r="AF51" s="1064"/>
      <c r="AG51" s="1065"/>
      <c r="AH51" s="1065"/>
      <c r="AI51" s="1065"/>
      <c r="AJ51" s="1066"/>
      <c r="AK51" s="1067"/>
      <c r="AL51" s="1062"/>
      <c r="AM51" s="1062"/>
      <c r="AN51" s="1062"/>
      <c r="AO51" s="1062"/>
      <c r="AP51" s="1062"/>
      <c r="AQ51" s="1062"/>
      <c r="AR51" s="1062"/>
      <c r="AS51" s="1062"/>
      <c r="AT51" s="1062"/>
      <c r="AU51" s="1062"/>
      <c r="AV51" s="1062"/>
      <c r="AW51" s="1062"/>
      <c r="AX51" s="1062"/>
      <c r="AY51" s="1062"/>
      <c r="AZ51" s="1068"/>
      <c r="BA51" s="1068"/>
      <c r="BB51" s="1068"/>
      <c r="BC51" s="1068"/>
      <c r="BD51" s="1068"/>
      <c r="BE51" s="1053"/>
      <c r="BF51" s="1053"/>
      <c r="BG51" s="1053"/>
      <c r="BH51" s="1053"/>
      <c r="BI51" s="1054"/>
      <c r="BJ51" s="108"/>
      <c r="BK51" s="108"/>
      <c r="BL51" s="108"/>
      <c r="BM51" s="108"/>
      <c r="BN51" s="108"/>
      <c r="BO51" s="121"/>
      <c r="BP51" s="121"/>
      <c r="BQ51" s="118">
        <v>45</v>
      </c>
      <c r="BR51" s="119"/>
      <c r="BS51" s="1043"/>
      <c r="BT51" s="1044"/>
      <c r="BU51" s="1044"/>
      <c r="BV51" s="1044"/>
      <c r="BW51" s="1044"/>
      <c r="BX51" s="1044"/>
      <c r="BY51" s="1044"/>
      <c r="BZ51" s="1044"/>
      <c r="CA51" s="1044"/>
      <c r="CB51" s="1044"/>
      <c r="CC51" s="1044"/>
      <c r="CD51" s="1044"/>
      <c r="CE51" s="1044"/>
      <c r="CF51" s="1044"/>
      <c r="CG51" s="1045"/>
      <c r="CH51" s="1024"/>
      <c r="CI51" s="1025"/>
      <c r="CJ51" s="1025"/>
      <c r="CK51" s="1025"/>
      <c r="CL51" s="1026"/>
      <c r="CM51" s="1024"/>
      <c r="CN51" s="1025"/>
      <c r="CO51" s="1025"/>
      <c r="CP51" s="1025"/>
      <c r="CQ51" s="1026"/>
      <c r="CR51" s="1024"/>
      <c r="CS51" s="1025"/>
      <c r="CT51" s="1025"/>
      <c r="CU51" s="1025"/>
      <c r="CV51" s="1026"/>
      <c r="CW51" s="1024"/>
      <c r="CX51" s="1025"/>
      <c r="CY51" s="1025"/>
      <c r="CZ51" s="1025"/>
      <c r="DA51" s="1026"/>
      <c r="DB51" s="1024"/>
      <c r="DC51" s="1025"/>
      <c r="DD51" s="1025"/>
      <c r="DE51" s="1025"/>
      <c r="DF51" s="1026"/>
      <c r="DG51" s="1024"/>
      <c r="DH51" s="1025"/>
      <c r="DI51" s="1025"/>
      <c r="DJ51" s="1025"/>
      <c r="DK51" s="1026"/>
      <c r="DL51" s="1024"/>
      <c r="DM51" s="1025"/>
      <c r="DN51" s="1025"/>
      <c r="DO51" s="1025"/>
      <c r="DP51" s="1026"/>
      <c r="DQ51" s="1024"/>
      <c r="DR51" s="1025"/>
      <c r="DS51" s="1025"/>
      <c r="DT51" s="1025"/>
      <c r="DU51" s="1026"/>
      <c r="DV51" s="1027"/>
      <c r="DW51" s="1028"/>
      <c r="DX51" s="1028"/>
      <c r="DY51" s="1028"/>
      <c r="DZ51" s="1029"/>
      <c r="EA51" s="102"/>
    </row>
    <row r="52" spans="1:131" s="103" customFormat="1" ht="26.25" customHeight="1" x14ac:dyDescent="0.15">
      <c r="A52" s="117">
        <v>25</v>
      </c>
      <c r="B52" s="1058"/>
      <c r="C52" s="1059"/>
      <c r="D52" s="1059"/>
      <c r="E52" s="1059"/>
      <c r="F52" s="1059"/>
      <c r="G52" s="1059"/>
      <c r="H52" s="1059"/>
      <c r="I52" s="1059"/>
      <c r="J52" s="1059"/>
      <c r="K52" s="1059"/>
      <c r="L52" s="1059"/>
      <c r="M52" s="1059"/>
      <c r="N52" s="1059"/>
      <c r="O52" s="1059"/>
      <c r="P52" s="1060"/>
      <c r="Q52" s="1061"/>
      <c r="R52" s="1062"/>
      <c r="S52" s="1062"/>
      <c r="T52" s="1062"/>
      <c r="U52" s="1062"/>
      <c r="V52" s="1062"/>
      <c r="W52" s="1062"/>
      <c r="X52" s="1062"/>
      <c r="Y52" s="1062"/>
      <c r="Z52" s="1062"/>
      <c r="AA52" s="1062"/>
      <c r="AB52" s="1062"/>
      <c r="AC52" s="1062"/>
      <c r="AD52" s="1062"/>
      <c r="AE52" s="1063"/>
      <c r="AF52" s="1064"/>
      <c r="AG52" s="1065"/>
      <c r="AH52" s="1065"/>
      <c r="AI52" s="1065"/>
      <c r="AJ52" s="1066"/>
      <c r="AK52" s="1067"/>
      <c r="AL52" s="1062"/>
      <c r="AM52" s="1062"/>
      <c r="AN52" s="1062"/>
      <c r="AO52" s="1062"/>
      <c r="AP52" s="1062"/>
      <c r="AQ52" s="1062"/>
      <c r="AR52" s="1062"/>
      <c r="AS52" s="1062"/>
      <c r="AT52" s="1062"/>
      <c r="AU52" s="1062"/>
      <c r="AV52" s="1062"/>
      <c r="AW52" s="1062"/>
      <c r="AX52" s="1062"/>
      <c r="AY52" s="1062"/>
      <c r="AZ52" s="1068"/>
      <c r="BA52" s="1068"/>
      <c r="BB52" s="1068"/>
      <c r="BC52" s="1068"/>
      <c r="BD52" s="1068"/>
      <c r="BE52" s="1053"/>
      <c r="BF52" s="1053"/>
      <c r="BG52" s="1053"/>
      <c r="BH52" s="1053"/>
      <c r="BI52" s="1054"/>
      <c r="BJ52" s="108"/>
      <c r="BK52" s="108"/>
      <c r="BL52" s="108"/>
      <c r="BM52" s="108"/>
      <c r="BN52" s="108"/>
      <c r="BO52" s="121"/>
      <c r="BP52" s="121"/>
      <c r="BQ52" s="118">
        <v>46</v>
      </c>
      <c r="BR52" s="119"/>
      <c r="BS52" s="1043"/>
      <c r="BT52" s="1044"/>
      <c r="BU52" s="1044"/>
      <c r="BV52" s="1044"/>
      <c r="BW52" s="1044"/>
      <c r="BX52" s="1044"/>
      <c r="BY52" s="1044"/>
      <c r="BZ52" s="1044"/>
      <c r="CA52" s="1044"/>
      <c r="CB52" s="1044"/>
      <c r="CC52" s="1044"/>
      <c r="CD52" s="1044"/>
      <c r="CE52" s="1044"/>
      <c r="CF52" s="1044"/>
      <c r="CG52" s="1045"/>
      <c r="CH52" s="1024"/>
      <c r="CI52" s="1025"/>
      <c r="CJ52" s="1025"/>
      <c r="CK52" s="1025"/>
      <c r="CL52" s="1026"/>
      <c r="CM52" s="1024"/>
      <c r="CN52" s="1025"/>
      <c r="CO52" s="1025"/>
      <c r="CP52" s="1025"/>
      <c r="CQ52" s="1026"/>
      <c r="CR52" s="1024"/>
      <c r="CS52" s="1025"/>
      <c r="CT52" s="1025"/>
      <c r="CU52" s="1025"/>
      <c r="CV52" s="1026"/>
      <c r="CW52" s="1024"/>
      <c r="CX52" s="1025"/>
      <c r="CY52" s="1025"/>
      <c r="CZ52" s="1025"/>
      <c r="DA52" s="1026"/>
      <c r="DB52" s="1024"/>
      <c r="DC52" s="1025"/>
      <c r="DD52" s="1025"/>
      <c r="DE52" s="1025"/>
      <c r="DF52" s="1026"/>
      <c r="DG52" s="1024"/>
      <c r="DH52" s="1025"/>
      <c r="DI52" s="1025"/>
      <c r="DJ52" s="1025"/>
      <c r="DK52" s="1026"/>
      <c r="DL52" s="1024"/>
      <c r="DM52" s="1025"/>
      <c r="DN52" s="1025"/>
      <c r="DO52" s="1025"/>
      <c r="DP52" s="1026"/>
      <c r="DQ52" s="1024"/>
      <c r="DR52" s="1025"/>
      <c r="DS52" s="1025"/>
      <c r="DT52" s="1025"/>
      <c r="DU52" s="1026"/>
      <c r="DV52" s="1027"/>
      <c r="DW52" s="1028"/>
      <c r="DX52" s="1028"/>
      <c r="DY52" s="1028"/>
      <c r="DZ52" s="1029"/>
      <c r="EA52" s="102"/>
    </row>
    <row r="53" spans="1:131" s="103" customFormat="1" ht="26.25" customHeight="1" x14ac:dyDescent="0.15">
      <c r="A53" s="117">
        <v>26</v>
      </c>
      <c r="B53" s="1058"/>
      <c r="C53" s="1059"/>
      <c r="D53" s="1059"/>
      <c r="E53" s="1059"/>
      <c r="F53" s="1059"/>
      <c r="G53" s="1059"/>
      <c r="H53" s="1059"/>
      <c r="I53" s="1059"/>
      <c r="J53" s="1059"/>
      <c r="K53" s="1059"/>
      <c r="L53" s="1059"/>
      <c r="M53" s="1059"/>
      <c r="N53" s="1059"/>
      <c r="O53" s="1059"/>
      <c r="P53" s="1060"/>
      <c r="Q53" s="1061"/>
      <c r="R53" s="1062"/>
      <c r="S53" s="1062"/>
      <c r="T53" s="1062"/>
      <c r="U53" s="1062"/>
      <c r="V53" s="1062"/>
      <c r="W53" s="1062"/>
      <c r="X53" s="1062"/>
      <c r="Y53" s="1062"/>
      <c r="Z53" s="1062"/>
      <c r="AA53" s="1062"/>
      <c r="AB53" s="1062"/>
      <c r="AC53" s="1062"/>
      <c r="AD53" s="1062"/>
      <c r="AE53" s="1063"/>
      <c r="AF53" s="1064"/>
      <c r="AG53" s="1065"/>
      <c r="AH53" s="1065"/>
      <c r="AI53" s="1065"/>
      <c r="AJ53" s="1066"/>
      <c r="AK53" s="1067"/>
      <c r="AL53" s="1062"/>
      <c r="AM53" s="1062"/>
      <c r="AN53" s="1062"/>
      <c r="AO53" s="1062"/>
      <c r="AP53" s="1062"/>
      <c r="AQ53" s="1062"/>
      <c r="AR53" s="1062"/>
      <c r="AS53" s="1062"/>
      <c r="AT53" s="1062"/>
      <c r="AU53" s="1062"/>
      <c r="AV53" s="1062"/>
      <c r="AW53" s="1062"/>
      <c r="AX53" s="1062"/>
      <c r="AY53" s="1062"/>
      <c r="AZ53" s="1068"/>
      <c r="BA53" s="1068"/>
      <c r="BB53" s="1068"/>
      <c r="BC53" s="1068"/>
      <c r="BD53" s="1068"/>
      <c r="BE53" s="1053"/>
      <c r="BF53" s="1053"/>
      <c r="BG53" s="1053"/>
      <c r="BH53" s="1053"/>
      <c r="BI53" s="1054"/>
      <c r="BJ53" s="108"/>
      <c r="BK53" s="108"/>
      <c r="BL53" s="108"/>
      <c r="BM53" s="108"/>
      <c r="BN53" s="108"/>
      <c r="BO53" s="121"/>
      <c r="BP53" s="121"/>
      <c r="BQ53" s="118">
        <v>47</v>
      </c>
      <c r="BR53" s="119"/>
      <c r="BS53" s="1043"/>
      <c r="BT53" s="1044"/>
      <c r="BU53" s="1044"/>
      <c r="BV53" s="1044"/>
      <c r="BW53" s="1044"/>
      <c r="BX53" s="1044"/>
      <c r="BY53" s="1044"/>
      <c r="BZ53" s="1044"/>
      <c r="CA53" s="1044"/>
      <c r="CB53" s="1044"/>
      <c r="CC53" s="1044"/>
      <c r="CD53" s="1044"/>
      <c r="CE53" s="1044"/>
      <c r="CF53" s="1044"/>
      <c r="CG53" s="1045"/>
      <c r="CH53" s="1024"/>
      <c r="CI53" s="1025"/>
      <c r="CJ53" s="1025"/>
      <c r="CK53" s="1025"/>
      <c r="CL53" s="1026"/>
      <c r="CM53" s="1024"/>
      <c r="CN53" s="1025"/>
      <c r="CO53" s="1025"/>
      <c r="CP53" s="1025"/>
      <c r="CQ53" s="1026"/>
      <c r="CR53" s="1024"/>
      <c r="CS53" s="1025"/>
      <c r="CT53" s="1025"/>
      <c r="CU53" s="1025"/>
      <c r="CV53" s="1026"/>
      <c r="CW53" s="1024"/>
      <c r="CX53" s="1025"/>
      <c r="CY53" s="1025"/>
      <c r="CZ53" s="1025"/>
      <c r="DA53" s="1026"/>
      <c r="DB53" s="1024"/>
      <c r="DC53" s="1025"/>
      <c r="DD53" s="1025"/>
      <c r="DE53" s="1025"/>
      <c r="DF53" s="1026"/>
      <c r="DG53" s="1024"/>
      <c r="DH53" s="1025"/>
      <c r="DI53" s="1025"/>
      <c r="DJ53" s="1025"/>
      <c r="DK53" s="1026"/>
      <c r="DL53" s="1024"/>
      <c r="DM53" s="1025"/>
      <c r="DN53" s="1025"/>
      <c r="DO53" s="1025"/>
      <c r="DP53" s="1026"/>
      <c r="DQ53" s="1024"/>
      <c r="DR53" s="1025"/>
      <c r="DS53" s="1025"/>
      <c r="DT53" s="1025"/>
      <c r="DU53" s="1026"/>
      <c r="DV53" s="1027"/>
      <c r="DW53" s="1028"/>
      <c r="DX53" s="1028"/>
      <c r="DY53" s="1028"/>
      <c r="DZ53" s="1029"/>
      <c r="EA53" s="102"/>
    </row>
    <row r="54" spans="1:131" s="103" customFormat="1" ht="26.25" customHeight="1" x14ac:dyDescent="0.15">
      <c r="A54" s="117">
        <v>27</v>
      </c>
      <c r="B54" s="1058"/>
      <c r="C54" s="1059"/>
      <c r="D54" s="1059"/>
      <c r="E54" s="1059"/>
      <c r="F54" s="1059"/>
      <c r="G54" s="1059"/>
      <c r="H54" s="1059"/>
      <c r="I54" s="1059"/>
      <c r="J54" s="1059"/>
      <c r="K54" s="1059"/>
      <c r="L54" s="1059"/>
      <c r="M54" s="1059"/>
      <c r="N54" s="1059"/>
      <c r="O54" s="1059"/>
      <c r="P54" s="1060"/>
      <c r="Q54" s="1061"/>
      <c r="R54" s="1062"/>
      <c r="S54" s="1062"/>
      <c r="T54" s="1062"/>
      <c r="U54" s="1062"/>
      <c r="V54" s="1062"/>
      <c r="W54" s="1062"/>
      <c r="X54" s="1062"/>
      <c r="Y54" s="1062"/>
      <c r="Z54" s="1062"/>
      <c r="AA54" s="1062"/>
      <c r="AB54" s="1062"/>
      <c r="AC54" s="1062"/>
      <c r="AD54" s="1062"/>
      <c r="AE54" s="1063"/>
      <c r="AF54" s="1064"/>
      <c r="AG54" s="1065"/>
      <c r="AH54" s="1065"/>
      <c r="AI54" s="1065"/>
      <c r="AJ54" s="1066"/>
      <c r="AK54" s="1067"/>
      <c r="AL54" s="1062"/>
      <c r="AM54" s="1062"/>
      <c r="AN54" s="1062"/>
      <c r="AO54" s="1062"/>
      <c r="AP54" s="1062"/>
      <c r="AQ54" s="1062"/>
      <c r="AR54" s="1062"/>
      <c r="AS54" s="1062"/>
      <c r="AT54" s="1062"/>
      <c r="AU54" s="1062"/>
      <c r="AV54" s="1062"/>
      <c r="AW54" s="1062"/>
      <c r="AX54" s="1062"/>
      <c r="AY54" s="1062"/>
      <c r="AZ54" s="1068"/>
      <c r="BA54" s="1068"/>
      <c r="BB54" s="1068"/>
      <c r="BC54" s="1068"/>
      <c r="BD54" s="1068"/>
      <c r="BE54" s="1053"/>
      <c r="BF54" s="1053"/>
      <c r="BG54" s="1053"/>
      <c r="BH54" s="1053"/>
      <c r="BI54" s="1054"/>
      <c r="BJ54" s="108"/>
      <c r="BK54" s="108"/>
      <c r="BL54" s="108"/>
      <c r="BM54" s="108"/>
      <c r="BN54" s="108"/>
      <c r="BO54" s="121"/>
      <c r="BP54" s="121"/>
      <c r="BQ54" s="118">
        <v>48</v>
      </c>
      <c r="BR54" s="119"/>
      <c r="BS54" s="1043"/>
      <c r="BT54" s="1044"/>
      <c r="BU54" s="1044"/>
      <c r="BV54" s="1044"/>
      <c r="BW54" s="1044"/>
      <c r="BX54" s="1044"/>
      <c r="BY54" s="1044"/>
      <c r="BZ54" s="1044"/>
      <c r="CA54" s="1044"/>
      <c r="CB54" s="1044"/>
      <c r="CC54" s="1044"/>
      <c r="CD54" s="1044"/>
      <c r="CE54" s="1044"/>
      <c r="CF54" s="1044"/>
      <c r="CG54" s="1045"/>
      <c r="CH54" s="1024"/>
      <c r="CI54" s="1025"/>
      <c r="CJ54" s="1025"/>
      <c r="CK54" s="1025"/>
      <c r="CL54" s="1026"/>
      <c r="CM54" s="1024"/>
      <c r="CN54" s="1025"/>
      <c r="CO54" s="1025"/>
      <c r="CP54" s="1025"/>
      <c r="CQ54" s="1026"/>
      <c r="CR54" s="1024"/>
      <c r="CS54" s="1025"/>
      <c r="CT54" s="1025"/>
      <c r="CU54" s="1025"/>
      <c r="CV54" s="1026"/>
      <c r="CW54" s="1024"/>
      <c r="CX54" s="1025"/>
      <c r="CY54" s="1025"/>
      <c r="CZ54" s="1025"/>
      <c r="DA54" s="1026"/>
      <c r="DB54" s="1024"/>
      <c r="DC54" s="1025"/>
      <c r="DD54" s="1025"/>
      <c r="DE54" s="1025"/>
      <c r="DF54" s="1026"/>
      <c r="DG54" s="1024"/>
      <c r="DH54" s="1025"/>
      <c r="DI54" s="1025"/>
      <c r="DJ54" s="1025"/>
      <c r="DK54" s="1026"/>
      <c r="DL54" s="1024"/>
      <c r="DM54" s="1025"/>
      <c r="DN54" s="1025"/>
      <c r="DO54" s="1025"/>
      <c r="DP54" s="1026"/>
      <c r="DQ54" s="1024"/>
      <c r="DR54" s="1025"/>
      <c r="DS54" s="1025"/>
      <c r="DT54" s="1025"/>
      <c r="DU54" s="1026"/>
      <c r="DV54" s="1027"/>
      <c r="DW54" s="1028"/>
      <c r="DX54" s="1028"/>
      <c r="DY54" s="1028"/>
      <c r="DZ54" s="1029"/>
      <c r="EA54" s="102"/>
    </row>
    <row r="55" spans="1:131" s="103" customFormat="1" ht="26.25" customHeight="1" x14ac:dyDescent="0.15">
      <c r="A55" s="117">
        <v>28</v>
      </c>
      <c r="B55" s="1058"/>
      <c r="C55" s="1059"/>
      <c r="D55" s="1059"/>
      <c r="E55" s="1059"/>
      <c r="F55" s="1059"/>
      <c r="G55" s="1059"/>
      <c r="H55" s="1059"/>
      <c r="I55" s="1059"/>
      <c r="J55" s="1059"/>
      <c r="K55" s="1059"/>
      <c r="L55" s="1059"/>
      <c r="M55" s="1059"/>
      <c r="N55" s="1059"/>
      <c r="O55" s="1059"/>
      <c r="P55" s="1060"/>
      <c r="Q55" s="1061"/>
      <c r="R55" s="1062"/>
      <c r="S55" s="1062"/>
      <c r="T55" s="1062"/>
      <c r="U55" s="1062"/>
      <c r="V55" s="1062"/>
      <c r="W55" s="1062"/>
      <c r="X55" s="1062"/>
      <c r="Y55" s="1062"/>
      <c r="Z55" s="1062"/>
      <c r="AA55" s="1062"/>
      <c r="AB55" s="1062"/>
      <c r="AC55" s="1062"/>
      <c r="AD55" s="1062"/>
      <c r="AE55" s="1063"/>
      <c r="AF55" s="1064"/>
      <c r="AG55" s="1065"/>
      <c r="AH55" s="1065"/>
      <c r="AI55" s="1065"/>
      <c r="AJ55" s="1066"/>
      <c r="AK55" s="1067"/>
      <c r="AL55" s="1062"/>
      <c r="AM55" s="1062"/>
      <c r="AN55" s="1062"/>
      <c r="AO55" s="1062"/>
      <c r="AP55" s="1062"/>
      <c r="AQ55" s="1062"/>
      <c r="AR55" s="1062"/>
      <c r="AS55" s="1062"/>
      <c r="AT55" s="1062"/>
      <c r="AU55" s="1062"/>
      <c r="AV55" s="1062"/>
      <c r="AW55" s="1062"/>
      <c r="AX55" s="1062"/>
      <c r="AY55" s="1062"/>
      <c r="AZ55" s="1068"/>
      <c r="BA55" s="1068"/>
      <c r="BB55" s="1068"/>
      <c r="BC55" s="1068"/>
      <c r="BD55" s="1068"/>
      <c r="BE55" s="1053"/>
      <c r="BF55" s="1053"/>
      <c r="BG55" s="1053"/>
      <c r="BH55" s="1053"/>
      <c r="BI55" s="1054"/>
      <c r="BJ55" s="108"/>
      <c r="BK55" s="108"/>
      <c r="BL55" s="108"/>
      <c r="BM55" s="108"/>
      <c r="BN55" s="108"/>
      <c r="BO55" s="121"/>
      <c r="BP55" s="121"/>
      <c r="BQ55" s="118">
        <v>49</v>
      </c>
      <c r="BR55" s="119"/>
      <c r="BS55" s="1043"/>
      <c r="BT55" s="1044"/>
      <c r="BU55" s="1044"/>
      <c r="BV55" s="1044"/>
      <c r="BW55" s="1044"/>
      <c r="BX55" s="1044"/>
      <c r="BY55" s="1044"/>
      <c r="BZ55" s="1044"/>
      <c r="CA55" s="1044"/>
      <c r="CB55" s="1044"/>
      <c r="CC55" s="1044"/>
      <c r="CD55" s="1044"/>
      <c r="CE55" s="1044"/>
      <c r="CF55" s="1044"/>
      <c r="CG55" s="1045"/>
      <c r="CH55" s="1024"/>
      <c r="CI55" s="1025"/>
      <c r="CJ55" s="1025"/>
      <c r="CK55" s="1025"/>
      <c r="CL55" s="1026"/>
      <c r="CM55" s="1024"/>
      <c r="CN55" s="1025"/>
      <c r="CO55" s="1025"/>
      <c r="CP55" s="1025"/>
      <c r="CQ55" s="1026"/>
      <c r="CR55" s="1024"/>
      <c r="CS55" s="1025"/>
      <c r="CT55" s="1025"/>
      <c r="CU55" s="1025"/>
      <c r="CV55" s="1026"/>
      <c r="CW55" s="1024"/>
      <c r="CX55" s="1025"/>
      <c r="CY55" s="1025"/>
      <c r="CZ55" s="1025"/>
      <c r="DA55" s="1026"/>
      <c r="DB55" s="1024"/>
      <c r="DC55" s="1025"/>
      <c r="DD55" s="1025"/>
      <c r="DE55" s="1025"/>
      <c r="DF55" s="1026"/>
      <c r="DG55" s="1024"/>
      <c r="DH55" s="1025"/>
      <c r="DI55" s="1025"/>
      <c r="DJ55" s="1025"/>
      <c r="DK55" s="1026"/>
      <c r="DL55" s="1024"/>
      <c r="DM55" s="1025"/>
      <c r="DN55" s="1025"/>
      <c r="DO55" s="1025"/>
      <c r="DP55" s="1026"/>
      <c r="DQ55" s="1024"/>
      <c r="DR55" s="1025"/>
      <c r="DS55" s="1025"/>
      <c r="DT55" s="1025"/>
      <c r="DU55" s="1026"/>
      <c r="DV55" s="1027"/>
      <c r="DW55" s="1028"/>
      <c r="DX55" s="1028"/>
      <c r="DY55" s="1028"/>
      <c r="DZ55" s="1029"/>
      <c r="EA55" s="102"/>
    </row>
    <row r="56" spans="1:131" s="103" customFormat="1" ht="26.25" customHeight="1" x14ac:dyDescent="0.15">
      <c r="A56" s="117">
        <v>29</v>
      </c>
      <c r="B56" s="1058"/>
      <c r="C56" s="1059"/>
      <c r="D56" s="1059"/>
      <c r="E56" s="1059"/>
      <c r="F56" s="1059"/>
      <c r="G56" s="1059"/>
      <c r="H56" s="1059"/>
      <c r="I56" s="1059"/>
      <c r="J56" s="1059"/>
      <c r="K56" s="1059"/>
      <c r="L56" s="1059"/>
      <c r="M56" s="1059"/>
      <c r="N56" s="1059"/>
      <c r="O56" s="1059"/>
      <c r="P56" s="1060"/>
      <c r="Q56" s="1061"/>
      <c r="R56" s="1062"/>
      <c r="S56" s="1062"/>
      <c r="T56" s="1062"/>
      <c r="U56" s="1062"/>
      <c r="V56" s="1062"/>
      <c r="W56" s="1062"/>
      <c r="X56" s="1062"/>
      <c r="Y56" s="1062"/>
      <c r="Z56" s="1062"/>
      <c r="AA56" s="1062"/>
      <c r="AB56" s="1062"/>
      <c r="AC56" s="1062"/>
      <c r="AD56" s="1062"/>
      <c r="AE56" s="1063"/>
      <c r="AF56" s="1064"/>
      <c r="AG56" s="1065"/>
      <c r="AH56" s="1065"/>
      <c r="AI56" s="1065"/>
      <c r="AJ56" s="1066"/>
      <c r="AK56" s="1067"/>
      <c r="AL56" s="1062"/>
      <c r="AM56" s="1062"/>
      <c r="AN56" s="1062"/>
      <c r="AO56" s="1062"/>
      <c r="AP56" s="1062"/>
      <c r="AQ56" s="1062"/>
      <c r="AR56" s="1062"/>
      <c r="AS56" s="1062"/>
      <c r="AT56" s="1062"/>
      <c r="AU56" s="1062"/>
      <c r="AV56" s="1062"/>
      <c r="AW56" s="1062"/>
      <c r="AX56" s="1062"/>
      <c r="AY56" s="1062"/>
      <c r="AZ56" s="1068"/>
      <c r="BA56" s="1068"/>
      <c r="BB56" s="1068"/>
      <c r="BC56" s="1068"/>
      <c r="BD56" s="1068"/>
      <c r="BE56" s="1053"/>
      <c r="BF56" s="1053"/>
      <c r="BG56" s="1053"/>
      <c r="BH56" s="1053"/>
      <c r="BI56" s="1054"/>
      <c r="BJ56" s="108"/>
      <c r="BK56" s="108"/>
      <c r="BL56" s="108"/>
      <c r="BM56" s="108"/>
      <c r="BN56" s="108"/>
      <c r="BO56" s="121"/>
      <c r="BP56" s="121"/>
      <c r="BQ56" s="118">
        <v>50</v>
      </c>
      <c r="BR56" s="119"/>
      <c r="BS56" s="1043"/>
      <c r="BT56" s="1044"/>
      <c r="BU56" s="1044"/>
      <c r="BV56" s="1044"/>
      <c r="BW56" s="1044"/>
      <c r="BX56" s="1044"/>
      <c r="BY56" s="1044"/>
      <c r="BZ56" s="1044"/>
      <c r="CA56" s="1044"/>
      <c r="CB56" s="1044"/>
      <c r="CC56" s="1044"/>
      <c r="CD56" s="1044"/>
      <c r="CE56" s="1044"/>
      <c r="CF56" s="1044"/>
      <c r="CG56" s="1045"/>
      <c r="CH56" s="1024"/>
      <c r="CI56" s="1025"/>
      <c r="CJ56" s="1025"/>
      <c r="CK56" s="1025"/>
      <c r="CL56" s="1026"/>
      <c r="CM56" s="1024"/>
      <c r="CN56" s="1025"/>
      <c r="CO56" s="1025"/>
      <c r="CP56" s="1025"/>
      <c r="CQ56" s="1026"/>
      <c r="CR56" s="1024"/>
      <c r="CS56" s="1025"/>
      <c r="CT56" s="1025"/>
      <c r="CU56" s="1025"/>
      <c r="CV56" s="1026"/>
      <c r="CW56" s="1024"/>
      <c r="CX56" s="1025"/>
      <c r="CY56" s="1025"/>
      <c r="CZ56" s="1025"/>
      <c r="DA56" s="1026"/>
      <c r="DB56" s="1024"/>
      <c r="DC56" s="1025"/>
      <c r="DD56" s="1025"/>
      <c r="DE56" s="1025"/>
      <c r="DF56" s="1026"/>
      <c r="DG56" s="1024"/>
      <c r="DH56" s="1025"/>
      <c r="DI56" s="1025"/>
      <c r="DJ56" s="1025"/>
      <c r="DK56" s="1026"/>
      <c r="DL56" s="1024"/>
      <c r="DM56" s="1025"/>
      <c r="DN56" s="1025"/>
      <c r="DO56" s="1025"/>
      <c r="DP56" s="1026"/>
      <c r="DQ56" s="1024"/>
      <c r="DR56" s="1025"/>
      <c r="DS56" s="1025"/>
      <c r="DT56" s="1025"/>
      <c r="DU56" s="1026"/>
      <c r="DV56" s="1027"/>
      <c r="DW56" s="1028"/>
      <c r="DX56" s="1028"/>
      <c r="DY56" s="1028"/>
      <c r="DZ56" s="1029"/>
      <c r="EA56" s="102"/>
    </row>
    <row r="57" spans="1:131" s="103" customFormat="1" ht="26.25" customHeight="1" x14ac:dyDescent="0.15">
      <c r="A57" s="117">
        <v>30</v>
      </c>
      <c r="B57" s="1058"/>
      <c r="C57" s="1059"/>
      <c r="D57" s="1059"/>
      <c r="E57" s="1059"/>
      <c r="F57" s="1059"/>
      <c r="G57" s="1059"/>
      <c r="H57" s="1059"/>
      <c r="I57" s="1059"/>
      <c r="J57" s="1059"/>
      <c r="K57" s="1059"/>
      <c r="L57" s="1059"/>
      <c r="M57" s="1059"/>
      <c r="N57" s="1059"/>
      <c r="O57" s="1059"/>
      <c r="P57" s="1060"/>
      <c r="Q57" s="1061"/>
      <c r="R57" s="1062"/>
      <c r="S57" s="1062"/>
      <c r="T57" s="1062"/>
      <c r="U57" s="1062"/>
      <c r="V57" s="1062"/>
      <c r="W57" s="1062"/>
      <c r="X57" s="1062"/>
      <c r="Y57" s="1062"/>
      <c r="Z57" s="1062"/>
      <c r="AA57" s="1062"/>
      <c r="AB57" s="1062"/>
      <c r="AC57" s="1062"/>
      <c r="AD57" s="1062"/>
      <c r="AE57" s="1063"/>
      <c r="AF57" s="1064"/>
      <c r="AG57" s="1065"/>
      <c r="AH57" s="1065"/>
      <c r="AI57" s="1065"/>
      <c r="AJ57" s="1066"/>
      <c r="AK57" s="1067"/>
      <c r="AL57" s="1062"/>
      <c r="AM57" s="1062"/>
      <c r="AN57" s="1062"/>
      <c r="AO57" s="1062"/>
      <c r="AP57" s="1062"/>
      <c r="AQ57" s="1062"/>
      <c r="AR57" s="1062"/>
      <c r="AS57" s="1062"/>
      <c r="AT57" s="1062"/>
      <c r="AU57" s="1062"/>
      <c r="AV57" s="1062"/>
      <c r="AW57" s="1062"/>
      <c r="AX57" s="1062"/>
      <c r="AY57" s="1062"/>
      <c r="AZ57" s="1068"/>
      <c r="BA57" s="1068"/>
      <c r="BB57" s="1068"/>
      <c r="BC57" s="1068"/>
      <c r="BD57" s="1068"/>
      <c r="BE57" s="1053"/>
      <c r="BF57" s="1053"/>
      <c r="BG57" s="1053"/>
      <c r="BH57" s="1053"/>
      <c r="BI57" s="1054"/>
      <c r="BJ57" s="108"/>
      <c r="BK57" s="108"/>
      <c r="BL57" s="108"/>
      <c r="BM57" s="108"/>
      <c r="BN57" s="108"/>
      <c r="BO57" s="121"/>
      <c r="BP57" s="121"/>
      <c r="BQ57" s="118">
        <v>51</v>
      </c>
      <c r="BR57" s="119"/>
      <c r="BS57" s="1043"/>
      <c r="BT57" s="1044"/>
      <c r="BU57" s="1044"/>
      <c r="BV57" s="1044"/>
      <c r="BW57" s="1044"/>
      <c r="BX57" s="1044"/>
      <c r="BY57" s="1044"/>
      <c r="BZ57" s="1044"/>
      <c r="CA57" s="1044"/>
      <c r="CB57" s="1044"/>
      <c r="CC57" s="1044"/>
      <c r="CD57" s="1044"/>
      <c r="CE57" s="1044"/>
      <c r="CF57" s="1044"/>
      <c r="CG57" s="1045"/>
      <c r="CH57" s="1024"/>
      <c r="CI57" s="1025"/>
      <c r="CJ57" s="1025"/>
      <c r="CK57" s="1025"/>
      <c r="CL57" s="1026"/>
      <c r="CM57" s="1024"/>
      <c r="CN57" s="1025"/>
      <c r="CO57" s="1025"/>
      <c r="CP57" s="1025"/>
      <c r="CQ57" s="1026"/>
      <c r="CR57" s="1024"/>
      <c r="CS57" s="1025"/>
      <c r="CT57" s="1025"/>
      <c r="CU57" s="1025"/>
      <c r="CV57" s="1026"/>
      <c r="CW57" s="1024"/>
      <c r="CX57" s="1025"/>
      <c r="CY57" s="1025"/>
      <c r="CZ57" s="1025"/>
      <c r="DA57" s="1026"/>
      <c r="DB57" s="1024"/>
      <c r="DC57" s="1025"/>
      <c r="DD57" s="1025"/>
      <c r="DE57" s="1025"/>
      <c r="DF57" s="1026"/>
      <c r="DG57" s="1024"/>
      <c r="DH57" s="1025"/>
      <c r="DI57" s="1025"/>
      <c r="DJ57" s="1025"/>
      <c r="DK57" s="1026"/>
      <c r="DL57" s="1024"/>
      <c r="DM57" s="1025"/>
      <c r="DN57" s="1025"/>
      <c r="DO57" s="1025"/>
      <c r="DP57" s="1026"/>
      <c r="DQ57" s="1024"/>
      <c r="DR57" s="1025"/>
      <c r="DS57" s="1025"/>
      <c r="DT57" s="1025"/>
      <c r="DU57" s="1026"/>
      <c r="DV57" s="1027"/>
      <c r="DW57" s="1028"/>
      <c r="DX57" s="1028"/>
      <c r="DY57" s="1028"/>
      <c r="DZ57" s="1029"/>
      <c r="EA57" s="102"/>
    </row>
    <row r="58" spans="1:131" s="103" customFormat="1" ht="26.25" customHeight="1" x14ac:dyDescent="0.15">
      <c r="A58" s="117">
        <v>31</v>
      </c>
      <c r="B58" s="1058"/>
      <c r="C58" s="1059"/>
      <c r="D58" s="1059"/>
      <c r="E58" s="1059"/>
      <c r="F58" s="1059"/>
      <c r="G58" s="1059"/>
      <c r="H58" s="1059"/>
      <c r="I58" s="1059"/>
      <c r="J58" s="1059"/>
      <c r="K58" s="1059"/>
      <c r="L58" s="1059"/>
      <c r="M58" s="1059"/>
      <c r="N58" s="1059"/>
      <c r="O58" s="1059"/>
      <c r="P58" s="1060"/>
      <c r="Q58" s="1061"/>
      <c r="R58" s="1062"/>
      <c r="S58" s="1062"/>
      <c r="T58" s="1062"/>
      <c r="U58" s="1062"/>
      <c r="V58" s="1062"/>
      <c r="W58" s="1062"/>
      <c r="X58" s="1062"/>
      <c r="Y58" s="1062"/>
      <c r="Z58" s="1062"/>
      <c r="AA58" s="1062"/>
      <c r="AB58" s="1062"/>
      <c r="AC58" s="1062"/>
      <c r="AD58" s="1062"/>
      <c r="AE58" s="1063"/>
      <c r="AF58" s="1064"/>
      <c r="AG58" s="1065"/>
      <c r="AH58" s="1065"/>
      <c r="AI58" s="1065"/>
      <c r="AJ58" s="1066"/>
      <c r="AK58" s="1067"/>
      <c r="AL58" s="1062"/>
      <c r="AM58" s="1062"/>
      <c r="AN58" s="1062"/>
      <c r="AO58" s="1062"/>
      <c r="AP58" s="1062"/>
      <c r="AQ58" s="1062"/>
      <c r="AR58" s="1062"/>
      <c r="AS58" s="1062"/>
      <c r="AT58" s="1062"/>
      <c r="AU58" s="1062"/>
      <c r="AV58" s="1062"/>
      <c r="AW58" s="1062"/>
      <c r="AX58" s="1062"/>
      <c r="AY58" s="1062"/>
      <c r="AZ58" s="1068"/>
      <c r="BA58" s="1068"/>
      <c r="BB58" s="1068"/>
      <c r="BC58" s="1068"/>
      <c r="BD58" s="1068"/>
      <c r="BE58" s="1053"/>
      <c r="BF58" s="1053"/>
      <c r="BG58" s="1053"/>
      <c r="BH58" s="1053"/>
      <c r="BI58" s="1054"/>
      <c r="BJ58" s="108"/>
      <c r="BK58" s="108"/>
      <c r="BL58" s="108"/>
      <c r="BM58" s="108"/>
      <c r="BN58" s="108"/>
      <c r="BO58" s="121"/>
      <c r="BP58" s="121"/>
      <c r="BQ58" s="118">
        <v>52</v>
      </c>
      <c r="BR58" s="119"/>
      <c r="BS58" s="1043"/>
      <c r="BT58" s="1044"/>
      <c r="BU58" s="1044"/>
      <c r="BV58" s="1044"/>
      <c r="BW58" s="1044"/>
      <c r="BX58" s="1044"/>
      <c r="BY58" s="1044"/>
      <c r="BZ58" s="1044"/>
      <c r="CA58" s="1044"/>
      <c r="CB58" s="1044"/>
      <c r="CC58" s="1044"/>
      <c r="CD58" s="1044"/>
      <c r="CE58" s="1044"/>
      <c r="CF58" s="1044"/>
      <c r="CG58" s="1045"/>
      <c r="CH58" s="1024"/>
      <c r="CI58" s="1025"/>
      <c r="CJ58" s="1025"/>
      <c r="CK58" s="1025"/>
      <c r="CL58" s="1026"/>
      <c r="CM58" s="1024"/>
      <c r="CN58" s="1025"/>
      <c r="CO58" s="1025"/>
      <c r="CP58" s="1025"/>
      <c r="CQ58" s="1026"/>
      <c r="CR58" s="1024"/>
      <c r="CS58" s="1025"/>
      <c r="CT58" s="1025"/>
      <c r="CU58" s="1025"/>
      <c r="CV58" s="1026"/>
      <c r="CW58" s="1024"/>
      <c r="CX58" s="1025"/>
      <c r="CY58" s="1025"/>
      <c r="CZ58" s="1025"/>
      <c r="DA58" s="1026"/>
      <c r="DB58" s="1024"/>
      <c r="DC58" s="1025"/>
      <c r="DD58" s="1025"/>
      <c r="DE58" s="1025"/>
      <c r="DF58" s="1026"/>
      <c r="DG58" s="1024"/>
      <c r="DH58" s="1025"/>
      <c r="DI58" s="1025"/>
      <c r="DJ58" s="1025"/>
      <c r="DK58" s="1026"/>
      <c r="DL58" s="1024"/>
      <c r="DM58" s="1025"/>
      <c r="DN58" s="1025"/>
      <c r="DO58" s="1025"/>
      <c r="DP58" s="1026"/>
      <c r="DQ58" s="1024"/>
      <c r="DR58" s="1025"/>
      <c r="DS58" s="1025"/>
      <c r="DT58" s="1025"/>
      <c r="DU58" s="1026"/>
      <c r="DV58" s="1027"/>
      <c r="DW58" s="1028"/>
      <c r="DX58" s="1028"/>
      <c r="DY58" s="1028"/>
      <c r="DZ58" s="1029"/>
      <c r="EA58" s="102"/>
    </row>
    <row r="59" spans="1:131" s="103" customFormat="1" ht="26.25" customHeight="1" x14ac:dyDescent="0.15">
      <c r="A59" s="117">
        <v>32</v>
      </c>
      <c r="B59" s="1058"/>
      <c r="C59" s="1059"/>
      <c r="D59" s="1059"/>
      <c r="E59" s="1059"/>
      <c r="F59" s="1059"/>
      <c r="G59" s="1059"/>
      <c r="H59" s="1059"/>
      <c r="I59" s="1059"/>
      <c r="J59" s="1059"/>
      <c r="K59" s="1059"/>
      <c r="L59" s="1059"/>
      <c r="M59" s="1059"/>
      <c r="N59" s="1059"/>
      <c r="O59" s="1059"/>
      <c r="P59" s="1060"/>
      <c r="Q59" s="1061"/>
      <c r="R59" s="1062"/>
      <c r="S59" s="1062"/>
      <c r="T59" s="1062"/>
      <c r="U59" s="1062"/>
      <c r="V59" s="1062"/>
      <c r="W59" s="1062"/>
      <c r="X59" s="1062"/>
      <c r="Y59" s="1062"/>
      <c r="Z59" s="1062"/>
      <c r="AA59" s="1062"/>
      <c r="AB59" s="1062"/>
      <c r="AC59" s="1062"/>
      <c r="AD59" s="1062"/>
      <c r="AE59" s="1063"/>
      <c r="AF59" s="1064"/>
      <c r="AG59" s="1065"/>
      <c r="AH59" s="1065"/>
      <c r="AI59" s="1065"/>
      <c r="AJ59" s="1066"/>
      <c r="AK59" s="1067"/>
      <c r="AL59" s="1062"/>
      <c r="AM59" s="1062"/>
      <c r="AN59" s="1062"/>
      <c r="AO59" s="1062"/>
      <c r="AP59" s="1062"/>
      <c r="AQ59" s="1062"/>
      <c r="AR59" s="1062"/>
      <c r="AS59" s="1062"/>
      <c r="AT59" s="1062"/>
      <c r="AU59" s="1062"/>
      <c r="AV59" s="1062"/>
      <c r="AW59" s="1062"/>
      <c r="AX59" s="1062"/>
      <c r="AY59" s="1062"/>
      <c r="AZ59" s="1068"/>
      <c r="BA59" s="1068"/>
      <c r="BB59" s="1068"/>
      <c r="BC59" s="1068"/>
      <c r="BD59" s="1068"/>
      <c r="BE59" s="1053"/>
      <c r="BF59" s="1053"/>
      <c r="BG59" s="1053"/>
      <c r="BH59" s="1053"/>
      <c r="BI59" s="1054"/>
      <c r="BJ59" s="108"/>
      <c r="BK59" s="108"/>
      <c r="BL59" s="108"/>
      <c r="BM59" s="108"/>
      <c r="BN59" s="108"/>
      <c r="BO59" s="121"/>
      <c r="BP59" s="121"/>
      <c r="BQ59" s="118">
        <v>53</v>
      </c>
      <c r="BR59" s="119"/>
      <c r="BS59" s="1043"/>
      <c r="BT59" s="1044"/>
      <c r="BU59" s="1044"/>
      <c r="BV59" s="1044"/>
      <c r="BW59" s="1044"/>
      <c r="BX59" s="1044"/>
      <c r="BY59" s="1044"/>
      <c r="BZ59" s="1044"/>
      <c r="CA59" s="1044"/>
      <c r="CB59" s="1044"/>
      <c r="CC59" s="1044"/>
      <c r="CD59" s="1044"/>
      <c r="CE59" s="1044"/>
      <c r="CF59" s="1044"/>
      <c r="CG59" s="1045"/>
      <c r="CH59" s="1024"/>
      <c r="CI59" s="1025"/>
      <c r="CJ59" s="1025"/>
      <c r="CK59" s="1025"/>
      <c r="CL59" s="1026"/>
      <c r="CM59" s="1024"/>
      <c r="CN59" s="1025"/>
      <c r="CO59" s="1025"/>
      <c r="CP59" s="1025"/>
      <c r="CQ59" s="1026"/>
      <c r="CR59" s="1024"/>
      <c r="CS59" s="1025"/>
      <c r="CT59" s="1025"/>
      <c r="CU59" s="1025"/>
      <c r="CV59" s="1026"/>
      <c r="CW59" s="1024"/>
      <c r="CX59" s="1025"/>
      <c r="CY59" s="1025"/>
      <c r="CZ59" s="1025"/>
      <c r="DA59" s="1026"/>
      <c r="DB59" s="1024"/>
      <c r="DC59" s="1025"/>
      <c r="DD59" s="1025"/>
      <c r="DE59" s="1025"/>
      <c r="DF59" s="1026"/>
      <c r="DG59" s="1024"/>
      <c r="DH59" s="1025"/>
      <c r="DI59" s="1025"/>
      <c r="DJ59" s="1025"/>
      <c r="DK59" s="1026"/>
      <c r="DL59" s="1024"/>
      <c r="DM59" s="1025"/>
      <c r="DN59" s="1025"/>
      <c r="DO59" s="1025"/>
      <c r="DP59" s="1026"/>
      <c r="DQ59" s="1024"/>
      <c r="DR59" s="1025"/>
      <c r="DS59" s="1025"/>
      <c r="DT59" s="1025"/>
      <c r="DU59" s="1026"/>
      <c r="DV59" s="1027"/>
      <c r="DW59" s="1028"/>
      <c r="DX59" s="1028"/>
      <c r="DY59" s="1028"/>
      <c r="DZ59" s="1029"/>
      <c r="EA59" s="102"/>
    </row>
    <row r="60" spans="1:131" s="103" customFormat="1" ht="26.25" customHeight="1" x14ac:dyDescent="0.15">
      <c r="A60" s="117">
        <v>33</v>
      </c>
      <c r="B60" s="1058"/>
      <c r="C60" s="1059"/>
      <c r="D60" s="1059"/>
      <c r="E60" s="1059"/>
      <c r="F60" s="1059"/>
      <c r="G60" s="1059"/>
      <c r="H60" s="1059"/>
      <c r="I60" s="1059"/>
      <c r="J60" s="1059"/>
      <c r="K60" s="1059"/>
      <c r="L60" s="1059"/>
      <c r="M60" s="1059"/>
      <c r="N60" s="1059"/>
      <c r="O60" s="1059"/>
      <c r="P60" s="1060"/>
      <c r="Q60" s="1061"/>
      <c r="R60" s="1062"/>
      <c r="S60" s="1062"/>
      <c r="T60" s="1062"/>
      <c r="U60" s="1062"/>
      <c r="V60" s="1062"/>
      <c r="W60" s="1062"/>
      <c r="X60" s="1062"/>
      <c r="Y60" s="1062"/>
      <c r="Z60" s="1062"/>
      <c r="AA60" s="1062"/>
      <c r="AB60" s="1062"/>
      <c r="AC60" s="1062"/>
      <c r="AD60" s="1062"/>
      <c r="AE60" s="1063"/>
      <c r="AF60" s="1064"/>
      <c r="AG60" s="1065"/>
      <c r="AH60" s="1065"/>
      <c r="AI60" s="1065"/>
      <c r="AJ60" s="1066"/>
      <c r="AK60" s="1067"/>
      <c r="AL60" s="1062"/>
      <c r="AM60" s="1062"/>
      <c r="AN60" s="1062"/>
      <c r="AO60" s="1062"/>
      <c r="AP60" s="1062"/>
      <c r="AQ60" s="1062"/>
      <c r="AR60" s="1062"/>
      <c r="AS60" s="1062"/>
      <c r="AT60" s="1062"/>
      <c r="AU60" s="1062"/>
      <c r="AV60" s="1062"/>
      <c r="AW60" s="1062"/>
      <c r="AX60" s="1062"/>
      <c r="AY60" s="1062"/>
      <c r="AZ60" s="1068"/>
      <c r="BA60" s="1068"/>
      <c r="BB60" s="1068"/>
      <c r="BC60" s="1068"/>
      <c r="BD60" s="1068"/>
      <c r="BE60" s="1053"/>
      <c r="BF60" s="1053"/>
      <c r="BG60" s="1053"/>
      <c r="BH60" s="1053"/>
      <c r="BI60" s="1054"/>
      <c r="BJ60" s="108"/>
      <c r="BK60" s="108"/>
      <c r="BL60" s="108"/>
      <c r="BM60" s="108"/>
      <c r="BN60" s="108"/>
      <c r="BO60" s="121"/>
      <c r="BP60" s="121"/>
      <c r="BQ60" s="118">
        <v>54</v>
      </c>
      <c r="BR60" s="119"/>
      <c r="BS60" s="1043"/>
      <c r="BT60" s="1044"/>
      <c r="BU60" s="1044"/>
      <c r="BV60" s="1044"/>
      <c r="BW60" s="1044"/>
      <c r="BX60" s="1044"/>
      <c r="BY60" s="1044"/>
      <c r="BZ60" s="1044"/>
      <c r="CA60" s="1044"/>
      <c r="CB60" s="1044"/>
      <c r="CC60" s="1044"/>
      <c r="CD60" s="1044"/>
      <c r="CE60" s="1044"/>
      <c r="CF60" s="1044"/>
      <c r="CG60" s="1045"/>
      <c r="CH60" s="1024"/>
      <c r="CI60" s="1025"/>
      <c r="CJ60" s="1025"/>
      <c r="CK60" s="1025"/>
      <c r="CL60" s="1026"/>
      <c r="CM60" s="1024"/>
      <c r="CN60" s="1025"/>
      <c r="CO60" s="1025"/>
      <c r="CP60" s="1025"/>
      <c r="CQ60" s="1026"/>
      <c r="CR60" s="1024"/>
      <c r="CS60" s="1025"/>
      <c r="CT60" s="1025"/>
      <c r="CU60" s="1025"/>
      <c r="CV60" s="1026"/>
      <c r="CW60" s="1024"/>
      <c r="CX60" s="1025"/>
      <c r="CY60" s="1025"/>
      <c r="CZ60" s="1025"/>
      <c r="DA60" s="1026"/>
      <c r="DB60" s="1024"/>
      <c r="DC60" s="1025"/>
      <c r="DD60" s="1025"/>
      <c r="DE60" s="1025"/>
      <c r="DF60" s="1026"/>
      <c r="DG60" s="1024"/>
      <c r="DH60" s="1025"/>
      <c r="DI60" s="1025"/>
      <c r="DJ60" s="1025"/>
      <c r="DK60" s="1026"/>
      <c r="DL60" s="1024"/>
      <c r="DM60" s="1025"/>
      <c r="DN60" s="1025"/>
      <c r="DO60" s="1025"/>
      <c r="DP60" s="1026"/>
      <c r="DQ60" s="1024"/>
      <c r="DR60" s="1025"/>
      <c r="DS60" s="1025"/>
      <c r="DT60" s="1025"/>
      <c r="DU60" s="1026"/>
      <c r="DV60" s="1027"/>
      <c r="DW60" s="1028"/>
      <c r="DX60" s="1028"/>
      <c r="DY60" s="1028"/>
      <c r="DZ60" s="1029"/>
      <c r="EA60" s="102"/>
    </row>
    <row r="61" spans="1:131" s="103" customFormat="1" ht="26.25" customHeight="1" thickBot="1" x14ac:dyDescent="0.2">
      <c r="A61" s="117">
        <v>34</v>
      </c>
      <c r="B61" s="1058"/>
      <c r="C61" s="1059"/>
      <c r="D61" s="1059"/>
      <c r="E61" s="1059"/>
      <c r="F61" s="1059"/>
      <c r="G61" s="1059"/>
      <c r="H61" s="1059"/>
      <c r="I61" s="1059"/>
      <c r="J61" s="1059"/>
      <c r="K61" s="1059"/>
      <c r="L61" s="1059"/>
      <c r="M61" s="1059"/>
      <c r="N61" s="1059"/>
      <c r="O61" s="1059"/>
      <c r="P61" s="1060"/>
      <c r="Q61" s="1061"/>
      <c r="R61" s="1062"/>
      <c r="S61" s="1062"/>
      <c r="T61" s="1062"/>
      <c r="U61" s="1062"/>
      <c r="V61" s="1062"/>
      <c r="W61" s="1062"/>
      <c r="X61" s="1062"/>
      <c r="Y61" s="1062"/>
      <c r="Z61" s="1062"/>
      <c r="AA61" s="1062"/>
      <c r="AB61" s="1062"/>
      <c r="AC61" s="1062"/>
      <c r="AD61" s="1062"/>
      <c r="AE61" s="1063"/>
      <c r="AF61" s="1064"/>
      <c r="AG61" s="1065"/>
      <c r="AH61" s="1065"/>
      <c r="AI61" s="1065"/>
      <c r="AJ61" s="1066"/>
      <c r="AK61" s="1067"/>
      <c r="AL61" s="1062"/>
      <c r="AM61" s="1062"/>
      <c r="AN61" s="1062"/>
      <c r="AO61" s="1062"/>
      <c r="AP61" s="1062"/>
      <c r="AQ61" s="1062"/>
      <c r="AR61" s="1062"/>
      <c r="AS61" s="1062"/>
      <c r="AT61" s="1062"/>
      <c r="AU61" s="1062"/>
      <c r="AV61" s="1062"/>
      <c r="AW61" s="1062"/>
      <c r="AX61" s="1062"/>
      <c r="AY61" s="1062"/>
      <c r="AZ61" s="1068"/>
      <c r="BA61" s="1068"/>
      <c r="BB61" s="1068"/>
      <c r="BC61" s="1068"/>
      <c r="BD61" s="1068"/>
      <c r="BE61" s="1053"/>
      <c r="BF61" s="1053"/>
      <c r="BG61" s="1053"/>
      <c r="BH61" s="1053"/>
      <c r="BI61" s="1054"/>
      <c r="BJ61" s="108"/>
      <c r="BK61" s="108"/>
      <c r="BL61" s="108"/>
      <c r="BM61" s="108"/>
      <c r="BN61" s="108"/>
      <c r="BO61" s="121"/>
      <c r="BP61" s="121"/>
      <c r="BQ61" s="118">
        <v>55</v>
      </c>
      <c r="BR61" s="119"/>
      <c r="BS61" s="1043"/>
      <c r="BT61" s="1044"/>
      <c r="BU61" s="1044"/>
      <c r="BV61" s="1044"/>
      <c r="BW61" s="1044"/>
      <c r="BX61" s="1044"/>
      <c r="BY61" s="1044"/>
      <c r="BZ61" s="1044"/>
      <c r="CA61" s="1044"/>
      <c r="CB61" s="1044"/>
      <c r="CC61" s="1044"/>
      <c r="CD61" s="1044"/>
      <c r="CE61" s="1044"/>
      <c r="CF61" s="1044"/>
      <c r="CG61" s="1045"/>
      <c r="CH61" s="1024"/>
      <c r="CI61" s="1025"/>
      <c r="CJ61" s="1025"/>
      <c r="CK61" s="1025"/>
      <c r="CL61" s="1026"/>
      <c r="CM61" s="1024"/>
      <c r="CN61" s="1025"/>
      <c r="CO61" s="1025"/>
      <c r="CP61" s="1025"/>
      <c r="CQ61" s="1026"/>
      <c r="CR61" s="1024"/>
      <c r="CS61" s="1025"/>
      <c r="CT61" s="1025"/>
      <c r="CU61" s="1025"/>
      <c r="CV61" s="1026"/>
      <c r="CW61" s="1024"/>
      <c r="CX61" s="1025"/>
      <c r="CY61" s="1025"/>
      <c r="CZ61" s="1025"/>
      <c r="DA61" s="1026"/>
      <c r="DB61" s="1024"/>
      <c r="DC61" s="1025"/>
      <c r="DD61" s="1025"/>
      <c r="DE61" s="1025"/>
      <c r="DF61" s="1026"/>
      <c r="DG61" s="1024"/>
      <c r="DH61" s="1025"/>
      <c r="DI61" s="1025"/>
      <c r="DJ61" s="1025"/>
      <c r="DK61" s="1026"/>
      <c r="DL61" s="1024"/>
      <c r="DM61" s="1025"/>
      <c r="DN61" s="1025"/>
      <c r="DO61" s="1025"/>
      <c r="DP61" s="1026"/>
      <c r="DQ61" s="1024"/>
      <c r="DR61" s="1025"/>
      <c r="DS61" s="1025"/>
      <c r="DT61" s="1025"/>
      <c r="DU61" s="1026"/>
      <c r="DV61" s="1027"/>
      <c r="DW61" s="1028"/>
      <c r="DX61" s="1028"/>
      <c r="DY61" s="1028"/>
      <c r="DZ61" s="1029"/>
      <c r="EA61" s="102"/>
    </row>
    <row r="62" spans="1:131" s="103" customFormat="1" ht="26.25" customHeight="1" x14ac:dyDescent="0.15">
      <c r="A62" s="117">
        <v>35</v>
      </c>
      <c r="B62" s="1058"/>
      <c r="C62" s="1059"/>
      <c r="D62" s="1059"/>
      <c r="E62" s="1059"/>
      <c r="F62" s="1059"/>
      <c r="G62" s="1059"/>
      <c r="H62" s="1059"/>
      <c r="I62" s="1059"/>
      <c r="J62" s="1059"/>
      <c r="K62" s="1059"/>
      <c r="L62" s="1059"/>
      <c r="M62" s="1059"/>
      <c r="N62" s="1059"/>
      <c r="O62" s="1059"/>
      <c r="P62" s="1060"/>
      <c r="Q62" s="1061"/>
      <c r="R62" s="1062"/>
      <c r="S62" s="1062"/>
      <c r="T62" s="1062"/>
      <c r="U62" s="1062"/>
      <c r="V62" s="1062"/>
      <c r="W62" s="1062"/>
      <c r="X62" s="1062"/>
      <c r="Y62" s="1062"/>
      <c r="Z62" s="1062"/>
      <c r="AA62" s="1062"/>
      <c r="AB62" s="1062"/>
      <c r="AC62" s="1062"/>
      <c r="AD62" s="1062"/>
      <c r="AE62" s="1063"/>
      <c r="AF62" s="1064"/>
      <c r="AG62" s="1065"/>
      <c r="AH62" s="1065"/>
      <c r="AI62" s="1065"/>
      <c r="AJ62" s="1066"/>
      <c r="AK62" s="1067"/>
      <c r="AL62" s="1062"/>
      <c r="AM62" s="1062"/>
      <c r="AN62" s="1062"/>
      <c r="AO62" s="1062"/>
      <c r="AP62" s="1062"/>
      <c r="AQ62" s="1062"/>
      <c r="AR62" s="1062"/>
      <c r="AS62" s="1062"/>
      <c r="AT62" s="1062"/>
      <c r="AU62" s="1062"/>
      <c r="AV62" s="1062"/>
      <c r="AW62" s="1062"/>
      <c r="AX62" s="1062"/>
      <c r="AY62" s="1062"/>
      <c r="AZ62" s="1068"/>
      <c r="BA62" s="1068"/>
      <c r="BB62" s="1068"/>
      <c r="BC62" s="1068"/>
      <c r="BD62" s="1068"/>
      <c r="BE62" s="1053"/>
      <c r="BF62" s="1053"/>
      <c r="BG62" s="1053"/>
      <c r="BH62" s="1053"/>
      <c r="BI62" s="1054"/>
      <c r="BJ62" s="1055" t="s">
        <v>353</v>
      </c>
      <c r="BK62" s="1056"/>
      <c r="BL62" s="1056"/>
      <c r="BM62" s="1056"/>
      <c r="BN62" s="1057"/>
      <c r="BO62" s="121"/>
      <c r="BP62" s="121"/>
      <c r="BQ62" s="118">
        <v>56</v>
      </c>
      <c r="BR62" s="119"/>
      <c r="BS62" s="1043"/>
      <c r="BT62" s="1044"/>
      <c r="BU62" s="1044"/>
      <c r="BV62" s="1044"/>
      <c r="BW62" s="1044"/>
      <c r="BX62" s="1044"/>
      <c r="BY62" s="1044"/>
      <c r="BZ62" s="1044"/>
      <c r="CA62" s="1044"/>
      <c r="CB62" s="1044"/>
      <c r="CC62" s="1044"/>
      <c r="CD62" s="1044"/>
      <c r="CE62" s="1044"/>
      <c r="CF62" s="1044"/>
      <c r="CG62" s="1045"/>
      <c r="CH62" s="1024"/>
      <c r="CI62" s="1025"/>
      <c r="CJ62" s="1025"/>
      <c r="CK62" s="1025"/>
      <c r="CL62" s="1026"/>
      <c r="CM62" s="1024"/>
      <c r="CN62" s="1025"/>
      <c r="CO62" s="1025"/>
      <c r="CP62" s="1025"/>
      <c r="CQ62" s="1026"/>
      <c r="CR62" s="1024"/>
      <c r="CS62" s="1025"/>
      <c r="CT62" s="1025"/>
      <c r="CU62" s="1025"/>
      <c r="CV62" s="1026"/>
      <c r="CW62" s="1024"/>
      <c r="CX62" s="1025"/>
      <c r="CY62" s="1025"/>
      <c r="CZ62" s="1025"/>
      <c r="DA62" s="1026"/>
      <c r="DB62" s="1024"/>
      <c r="DC62" s="1025"/>
      <c r="DD62" s="1025"/>
      <c r="DE62" s="1025"/>
      <c r="DF62" s="1026"/>
      <c r="DG62" s="1024"/>
      <c r="DH62" s="1025"/>
      <c r="DI62" s="1025"/>
      <c r="DJ62" s="1025"/>
      <c r="DK62" s="1026"/>
      <c r="DL62" s="1024"/>
      <c r="DM62" s="1025"/>
      <c r="DN62" s="1025"/>
      <c r="DO62" s="1025"/>
      <c r="DP62" s="1026"/>
      <c r="DQ62" s="1024"/>
      <c r="DR62" s="1025"/>
      <c r="DS62" s="1025"/>
      <c r="DT62" s="1025"/>
      <c r="DU62" s="1026"/>
      <c r="DV62" s="1027"/>
      <c r="DW62" s="1028"/>
      <c r="DX62" s="1028"/>
      <c r="DY62" s="1028"/>
      <c r="DZ62" s="1029"/>
      <c r="EA62" s="102"/>
    </row>
    <row r="63" spans="1:131" s="103" customFormat="1" ht="26.25" customHeight="1" thickBot="1" x14ac:dyDescent="0.2">
      <c r="A63" s="120" t="s">
        <v>331</v>
      </c>
      <c r="B63" s="971" t="s">
        <v>354</v>
      </c>
      <c r="C63" s="972"/>
      <c r="D63" s="972"/>
      <c r="E63" s="972"/>
      <c r="F63" s="972"/>
      <c r="G63" s="972"/>
      <c r="H63" s="972"/>
      <c r="I63" s="972"/>
      <c r="J63" s="972"/>
      <c r="K63" s="972"/>
      <c r="L63" s="972"/>
      <c r="M63" s="972"/>
      <c r="N63" s="972"/>
      <c r="O63" s="972"/>
      <c r="P63" s="973"/>
      <c r="Q63" s="989"/>
      <c r="R63" s="990"/>
      <c r="S63" s="990"/>
      <c r="T63" s="990"/>
      <c r="U63" s="990"/>
      <c r="V63" s="990"/>
      <c r="W63" s="990"/>
      <c r="X63" s="990"/>
      <c r="Y63" s="990"/>
      <c r="Z63" s="990"/>
      <c r="AA63" s="990"/>
      <c r="AB63" s="990"/>
      <c r="AC63" s="990"/>
      <c r="AD63" s="990"/>
      <c r="AE63" s="1049"/>
      <c r="AF63" s="1050">
        <v>1659</v>
      </c>
      <c r="AG63" s="986"/>
      <c r="AH63" s="986"/>
      <c r="AI63" s="986"/>
      <c r="AJ63" s="1051"/>
      <c r="AK63" s="1052"/>
      <c r="AL63" s="990"/>
      <c r="AM63" s="990"/>
      <c r="AN63" s="990"/>
      <c r="AO63" s="990"/>
      <c r="AP63" s="986">
        <v>9151</v>
      </c>
      <c r="AQ63" s="986"/>
      <c r="AR63" s="986"/>
      <c r="AS63" s="986"/>
      <c r="AT63" s="986"/>
      <c r="AU63" s="986">
        <v>5355</v>
      </c>
      <c r="AV63" s="986"/>
      <c r="AW63" s="986"/>
      <c r="AX63" s="986"/>
      <c r="AY63" s="986"/>
      <c r="AZ63" s="1046"/>
      <c r="BA63" s="1046"/>
      <c r="BB63" s="1046"/>
      <c r="BC63" s="1046"/>
      <c r="BD63" s="1046"/>
      <c r="BE63" s="987"/>
      <c r="BF63" s="987"/>
      <c r="BG63" s="987"/>
      <c r="BH63" s="987"/>
      <c r="BI63" s="988"/>
      <c r="BJ63" s="1047" t="s">
        <v>78</v>
      </c>
      <c r="BK63" s="978"/>
      <c r="BL63" s="978"/>
      <c r="BM63" s="978"/>
      <c r="BN63" s="1048"/>
      <c r="BO63" s="121"/>
      <c r="BP63" s="121"/>
      <c r="BQ63" s="118">
        <v>57</v>
      </c>
      <c r="BR63" s="119"/>
      <c r="BS63" s="1043"/>
      <c r="BT63" s="1044"/>
      <c r="BU63" s="1044"/>
      <c r="BV63" s="1044"/>
      <c r="BW63" s="1044"/>
      <c r="BX63" s="1044"/>
      <c r="BY63" s="1044"/>
      <c r="BZ63" s="1044"/>
      <c r="CA63" s="1044"/>
      <c r="CB63" s="1044"/>
      <c r="CC63" s="1044"/>
      <c r="CD63" s="1044"/>
      <c r="CE63" s="1044"/>
      <c r="CF63" s="1044"/>
      <c r="CG63" s="1045"/>
      <c r="CH63" s="1024"/>
      <c r="CI63" s="1025"/>
      <c r="CJ63" s="1025"/>
      <c r="CK63" s="1025"/>
      <c r="CL63" s="1026"/>
      <c r="CM63" s="1024"/>
      <c r="CN63" s="1025"/>
      <c r="CO63" s="1025"/>
      <c r="CP63" s="1025"/>
      <c r="CQ63" s="1026"/>
      <c r="CR63" s="1024"/>
      <c r="CS63" s="1025"/>
      <c r="CT63" s="1025"/>
      <c r="CU63" s="1025"/>
      <c r="CV63" s="1026"/>
      <c r="CW63" s="1024"/>
      <c r="CX63" s="1025"/>
      <c r="CY63" s="1025"/>
      <c r="CZ63" s="1025"/>
      <c r="DA63" s="1026"/>
      <c r="DB63" s="1024"/>
      <c r="DC63" s="1025"/>
      <c r="DD63" s="1025"/>
      <c r="DE63" s="1025"/>
      <c r="DF63" s="1026"/>
      <c r="DG63" s="1024"/>
      <c r="DH63" s="1025"/>
      <c r="DI63" s="1025"/>
      <c r="DJ63" s="1025"/>
      <c r="DK63" s="1026"/>
      <c r="DL63" s="1024"/>
      <c r="DM63" s="1025"/>
      <c r="DN63" s="1025"/>
      <c r="DO63" s="1025"/>
      <c r="DP63" s="1026"/>
      <c r="DQ63" s="1024"/>
      <c r="DR63" s="1025"/>
      <c r="DS63" s="1025"/>
      <c r="DT63" s="1025"/>
      <c r="DU63" s="1026"/>
      <c r="DV63" s="1027"/>
      <c r="DW63" s="1028"/>
      <c r="DX63" s="1028"/>
      <c r="DY63" s="1028"/>
      <c r="DZ63" s="1029"/>
      <c r="EA63" s="102"/>
    </row>
    <row r="64" spans="1:131" s="103" customFormat="1" ht="26.25" customHeight="1" x14ac:dyDescent="0.15">
      <c r="A64" s="121"/>
      <c r="B64" s="121"/>
      <c r="C64" s="121"/>
      <c r="D64" s="121"/>
      <c r="E64" s="121"/>
      <c r="F64" s="121"/>
      <c r="G64" s="121"/>
      <c r="H64" s="121"/>
      <c r="I64" s="121"/>
      <c r="J64" s="121"/>
      <c r="K64" s="121"/>
      <c r="L64" s="121"/>
      <c r="M64" s="121"/>
      <c r="N64" s="121"/>
      <c r="O64" s="121"/>
      <c r="P64" s="121"/>
      <c r="Q64" s="121"/>
      <c r="R64" s="121"/>
      <c r="S64" s="121"/>
      <c r="T64" s="121"/>
      <c r="U64" s="121"/>
      <c r="V64" s="121"/>
      <c r="W64" s="121"/>
      <c r="X64" s="121"/>
      <c r="Y64" s="121"/>
      <c r="Z64" s="121"/>
      <c r="AA64" s="121"/>
      <c r="AB64" s="121"/>
      <c r="AC64" s="121"/>
      <c r="AD64" s="121"/>
      <c r="AE64" s="121"/>
      <c r="AF64" s="121"/>
      <c r="AG64" s="121"/>
      <c r="AH64" s="121"/>
      <c r="AI64" s="121"/>
      <c r="AJ64" s="121"/>
      <c r="AK64" s="121"/>
      <c r="AL64" s="121"/>
      <c r="AM64" s="121"/>
      <c r="AN64" s="121"/>
      <c r="AO64" s="121"/>
      <c r="AP64" s="121"/>
      <c r="AQ64" s="121"/>
      <c r="AR64" s="121"/>
      <c r="AS64" s="121"/>
      <c r="AT64" s="121"/>
      <c r="AU64" s="121"/>
      <c r="AV64" s="121"/>
      <c r="AW64" s="121"/>
      <c r="AX64" s="121"/>
      <c r="AY64" s="121"/>
      <c r="AZ64" s="121"/>
      <c r="BA64" s="121"/>
      <c r="BB64" s="121"/>
      <c r="BC64" s="121"/>
      <c r="BD64" s="121"/>
      <c r="BE64" s="121"/>
      <c r="BF64" s="121"/>
      <c r="BG64" s="121"/>
      <c r="BH64" s="121"/>
      <c r="BI64" s="121"/>
      <c r="BJ64" s="121"/>
      <c r="BK64" s="121"/>
      <c r="BL64" s="121"/>
      <c r="BM64" s="121"/>
      <c r="BN64" s="121"/>
      <c r="BO64" s="121"/>
      <c r="BP64" s="121"/>
      <c r="BQ64" s="118">
        <v>58</v>
      </c>
      <c r="BR64" s="119"/>
      <c r="BS64" s="1043"/>
      <c r="BT64" s="1044"/>
      <c r="BU64" s="1044"/>
      <c r="BV64" s="1044"/>
      <c r="BW64" s="1044"/>
      <c r="BX64" s="1044"/>
      <c r="BY64" s="1044"/>
      <c r="BZ64" s="1044"/>
      <c r="CA64" s="1044"/>
      <c r="CB64" s="1044"/>
      <c r="CC64" s="1044"/>
      <c r="CD64" s="1044"/>
      <c r="CE64" s="1044"/>
      <c r="CF64" s="1044"/>
      <c r="CG64" s="1045"/>
      <c r="CH64" s="1024"/>
      <c r="CI64" s="1025"/>
      <c r="CJ64" s="1025"/>
      <c r="CK64" s="1025"/>
      <c r="CL64" s="1026"/>
      <c r="CM64" s="1024"/>
      <c r="CN64" s="1025"/>
      <c r="CO64" s="1025"/>
      <c r="CP64" s="1025"/>
      <c r="CQ64" s="1026"/>
      <c r="CR64" s="1024"/>
      <c r="CS64" s="1025"/>
      <c r="CT64" s="1025"/>
      <c r="CU64" s="1025"/>
      <c r="CV64" s="1026"/>
      <c r="CW64" s="1024"/>
      <c r="CX64" s="1025"/>
      <c r="CY64" s="1025"/>
      <c r="CZ64" s="1025"/>
      <c r="DA64" s="1026"/>
      <c r="DB64" s="1024"/>
      <c r="DC64" s="1025"/>
      <c r="DD64" s="1025"/>
      <c r="DE64" s="1025"/>
      <c r="DF64" s="1026"/>
      <c r="DG64" s="1024"/>
      <c r="DH64" s="1025"/>
      <c r="DI64" s="1025"/>
      <c r="DJ64" s="1025"/>
      <c r="DK64" s="1026"/>
      <c r="DL64" s="1024"/>
      <c r="DM64" s="1025"/>
      <c r="DN64" s="1025"/>
      <c r="DO64" s="1025"/>
      <c r="DP64" s="1026"/>
      <c r="DQ64" s="1024"/>
      <c r="DR64" s="1025"/>
      <c r="DS64" s="1025"/>
      <c r="DT64" s="1025"/>
      <c r="DU64" s="1026"/>
      <c r="DV64" s="1027"/>
      <c r="DW64" s="1028"/>
      <c r="DX64" s="1028"/>
      <c r="DY64" s="1028"/>
      <c r="DZ64" s="1029"/>
      <c r="EA64" s="102"/>
    </row>
    <row r="65" spans="1:131" s="103" customFormat="1" ht="26.25" customHeight="1" thickBot="1" x14ac:dyDescent="0.2">
      <c r="A65" s="108" t="s">
        <v>355</v>
      </c>
      <c r="B65" s="108"/>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c r="AS65" s="108"/>
      <c r="AT65" s="108"/>
      <c r="AU65" s="108"/>
      <c r="AV65" s="108"/>
      <c r="AW65" s="108"/>
      <c r="AX65" s="108"/>
      <c r="AY65" s="108"/>
      <c r="AZ65" s="108"/>
      <c r="BA65" s="108"/>
      <c r="BB65" s="108"/>
      <c r="BC65" s="108"/>
      <c r="BD65" s="108"/>
      <c r="BE65" s="121"/>
      <c r="BF65" s="121"/>
      <c r="BG65" s="121"/>
      <c r="BH65" s="121"/>
      <c r="BI65" s="121"/>
      <c r="BJ65" s="121"/>
      <c r="BK65" s="121"/>
      <c r="BL65" s="121"/>
      <c r="BM65" s="121"/>
      <c r="BN65" s="121"/>
      <c r="BO65" s="121"/>
      <c r="BP65" s="121"/>
      <c r="BQ65" s="118">
        <v>59</v>
      </c>
      <c r="BR65" s="119"/>
      <c r="BS65" s="1043"/>
      <c r="BT65" s="1044"/>
      <c r="BU65" s="1044"/>
      <c r="BV65" s="1044"/>
      <c r="BW65" s="1044"/>
      <c r="BX65" s="1044"/>
      <c r="BY65" s="1044"/>
      <c r="BZ65" s="1044"/>
      <c r="CA65" s="1044"/>
      <c r="CB65" s="1044"/>
      <c r="CC65" s="1044"/>
      <c r="CD65" s="1044"/>
      <c r="CE65" s="1044"/>
      <c r="CF65" s="1044"/>
      <c r="CG65" s="1045"/>
      <c r="CH65" s="1024"/>
      <c r="CI65" s="1025"/>
      <c r="CJ65" s="1025"/>
      <c r="CK65" s="1025"/>
      <c r="CL65" s="1026"/>
      <c r="CM65" s="1024"/>
      <c r="CN65" s="1025"/>
      <c r="CO65" s="1025"/>
      <c r="CP65" s="1025"/>
      <c r="CQ65" s="1026"/>
      <c r="CR65" s="1024"/>
      <c r="CS65" s="1025"/>
      <c r="CT65" s="1025"/>
      <c r="CU65" s="1025"/>
      <c r="CV65" s="1026"/>
      <c r="CW65" s="1024"/>
      <c r="CX65" s="1025"/>
      <c r="CY65" s="1025"/>
      <c r="CZ65" s="1025"/>
      <c r="DA65" s="1026"/>
      <c r="DB65" s="1024"/>
      <c r="DC65" s="1025"/>
      <c r="DD65" s="1025"/>
      <c r="DE65" s="1025"/>
      <c r="DF65" s="1026"/>
      <c r="DG65" s="1024"/>
      <c r="DH65" s="1025"/>
      <c r="DI65" s="1025"/>
      <c r="DJ65" s="1025"/>
      <c r="DK65" s="1026"/>
      <c r="DL65" s="1024"/>
      <c r="DM65" s="1025"/>
      <c r="DN65" s="1025"/>
      <c r="DO65" s="1025"/>
      <c r="DP65" s="1026"/>
      <c r="DQ65" s="1024"/>
      <c r="DR65" s="1025"/>
      <c r="DS65" s="1025"/>
      <c r="DT65" s="1025"/>
      <c r="DU65" s="1026"/>
      <c r="DV65" s="1027"/>
      <c r="DW65" s="1028"/>
      <c r="DX65" s="1028"/>
      <c r="DY65" s="1028"/>
      <c r="DZ65" s="1029"/>
      <c r="EA65" s="102"/>
    </row>
    <row r="66" spans="1:131" s="103" customFormat="1" ht="26.25" customHeight="1" x14ac:dyDescent="0.15">
      <c r="A66" s="1030" t="s">
        <v>356</v>
      </c>
      <c r="B66" s="1031"/>
      <c r="C66" s="1031"/>
      <c r="D66" s="1031"/>
      <c r="E66" s="1031"/>
      <c r="F66" s="1031"/>
      <c r="G66" s="1031"/>
      <c r="H66" s="1031"/>
      <c r="I66" s="1031"/>
      <c r="J66" s="1031"/>
      <c r="K66" s="1031"/>
      <c r="L66" s="1031"/>
      <c r="M66" s="1031"/>
      <c r="N66" s="1031"/>
      <c r="O66" s="1031"/>
      <c r="P66" s="1032"/>
      <c r="Q66" s="1016" t="s">
        <v>335</v>
      </c>
      <c r="R66" s="1017"/>
      <c r="S66" s="1017"/>
      <c r="T66" s="1017"/>
      <c r="U66" s="1018"/>
      <c r="V66" s="1016" t="s">
        <v>336</v>
      </c>
      <c r="W66" s="1017"/>
      <c r="X66" s="1017"/>
      <c r="Y66" s="1017"/>
      <c r="Z66" s="1018"/>
      <c r="AA66" s="1016" t="s">
        <v>337</v>
      </c>
      <c r="AB66" s="1017"/>
      <c r="AC66" s="1017"/>
      <c r="AD66" s="1017"/>
      <c r="AE66" s="1018"/>
      <c r="AF66" s="1036" t="s">
        <v>338</v>
      </c>
      <c r="AG66" s="1037"/>
      <c r="AH66" s="1037"/>
      <c r="AI66" s="1037"/>
      <c r="AJ66" s="1038"/>
      <c r="AK66" s="1016" t="s">
        <v>339</v>
      </c>
      <c r="AL66" s="1031"/>
      <c r="AM66" s="1031"/>
      <c r="AN66" s="1031"/>
      <c r="AO66" s="1032"/>
      <c r="AP66" s="1016" t="s">
        <v>340</v>
      </c>
      <c r="AQ66" s="1017"/>
      <c r="AR66" s="1017"/>
      <c r="AS66" s="1017"/>
      <c r="AT66" s="1018"/>
      <c r="AU66" s="1016" t="s">
        <v>357</v>
      </c>
      <c r="AV66" s="1017"/>
      <c r="AW66" s="1017"/>
      <c r="AX66" s="1017"/>
      <c r="AY66" s="1018"/>
      <c r="AZ66" s="1016" t="s">
        <v>313</v>
      </c>
      <c r="BA66" s="1017"/>
      <c r="BB66" s="1017"/>
      <c r="BC66" s="1017"/>
      <c r="BD66" s="1022"/>
      <c r="BE66" s="121"/>
      <c r="BF66" s="121"/>
      <c r="BG66" s="121"/>
      <c r="BH66" s="121"/>
      <c r="BI66" s="121"/>
      <c r="BJ66" s="121"/>
      <c r="BK66" s="121"/>
      <c r="BL66" s="121"/>
      <c r="BM66" s="121"/>
      <c r="BN66" s="121"/>
      <c r="BO66" s="121"/>
      <c r="BP66" s="121"/>
      <c r="BQ66" s="118">
        <v>60</v>
      </c>
      <c r="BR66" s="123"/>
      <c r="BS66" s="980"/>
      <c r="BT66" s="981"/>
      <c r="BU66" s="981"/>
      <c r="BV66" s="981"/>
      <c r="BW66" s="981"/>
      <c r="BX66" s="981"/>
      <c r="BY66" s="981"/>
      <c r="BZ66" s="981"/>
      <c r="CA66" s="981"/>
      <c r="CB66" s="981"/>
      <c r="CC66" s="981"/>
      <c r="CD66" s="981"/>
      <c r="CE66" s="981"/>
      <c r="CF66" s="981"/>
      <c r="CG66" s="982"/>
      <c r="CH66" s="983"/>
      <c r="CI66" s="984"/>
      <c r="CJ66" s="984"/>
      <c r="CK66" s="984"/>
      <c r="CL66" s="985"/>
      <c r="CM66" s="983"/>
      <c r="CN66" s="984"/>
      <c r="CO66" s="984"/>
      <c r="CP66" s="984"/>
      <c r="CQ66" s="985"/>
      <c r="CR66" s="983"/>
      <c r="CS66" s="984"/>
      <c r="CT66" s="984"/>
      <c r="CU66" s="984"/>
      <c r="CV66" s="985"/>
      <c r="CW66" s="983"/>
      <c r="CX66" s="984"/>
      <c r="CY66" s="984"/>
      <c r="CZ66" s="984"/>
      <c r="DA66" s="985"/>
      <c r="DB66" s="983"/>
      <c r="DC66" s="984"/>
      <c r="DD66" s="984"/>
      <c r="DE66" s="984"/>
      <c r="DF66" s="985"/>
      <c r="DG66" s="983"/>
      <c r="DH66" s="984"/>
      <c r="DI66" s="984"/>
      <c r="DJ66" s="984"/>
      <c r="DK66" s="985"/>
      <c r="DL66" s="983"/>
      <c r="DM66" s="984"/>
      <c r="DN66" s="984"/>
      <c r="DO66" s="984"/>
      <c r="DP66" s="985"/>
      <c r="DQ66" s="983"/>
      <c r="DR66" s="984"/>
      <c r="DS66" s="984"/>
      <c r="DT66" s="984"/>
      <c r="DU66" s="985"/>
      <c r="DV66" s="968"/>
      <c r="DW66" s="969"/>
      <c r="DX66" s="969"/>
      <c r="DY66" s="969"/>
      <c r="DZ66" s="970"/>
      <c r="EA66" s="102"/>
    </row>
    <row r="67" spans="1:131" s="103" customFormat="1" ht="26.25" customHeight="1" thickBot="1" x14ac:dyDescent="0.2">
      <c r="A67" s="1033"/>
      <c r="B67" s="1034"/>
      <c r="C67" s="1034"/>
      <c r="D67" s="1034"/>
      <c r="E67" s="1034"/>
      <c r="F67" s="1034"/>
      <c r="G67" s="1034"/>
      <c r="H67" s="1034"/>
      <c r="I67" s="1034"/>
      <c r="J67" s="1034"/>
      <c r="K67" s="1034"/>
      <c r="L67" s="1034"/>
      <c r="M67" s="1034"/>
      <c r="N67" s="1034"/>
      <c r="O67" s="1034"/>
      <c r="P67" s="1035"/>
      <c r="Q67" s="1019"/>
      <c r="R67" s="1020"/>
      <c r="S67" s="1020"/>
      <c r="T67" s="1020"/>
      <c r="U67" s="1021"/>
      <c r="V67" s="1019"/>
      <c r="W67" s="1020"/>
      <c r="X67" s="1020"/>
      <c r="Y67" s="1020"/>
      <c r="Z67" s="1021"/>
      <c r="AA67" s="1019"/>
      <c r="AB67" s="1020"/>
      <c r="AC67" s="1020"/>
      <c r="AD67" s="1020"/>
      <c r="AE67" s="1021"/>
      <c r="AF67" s="1039"/>
      <c r="AG67" s="1040"/>
      <c r="AH67" s="1040"/>
      <c r="AI67" s="1040"/>
      <c r="AJ67" s="1041"/>
      <c r="AK67" s="1042"/>
      <c r="AL67" s="1034"/>
      <c r="AM67" s="1034"/>
      <c r="AN67" s="1034"/>
      <c r="AO67" s="1035"/>
      <c r="AP67" s="1019"/>
      <c r="AQ67" s="1020"/>
      <c r="AR67" s="1020"/>
      <c r="AS67" s="1020"/>
      <c r="AT67" s="1021"/>
      <c r="AU67" s="1019"/>
      <c r="AV67" s="1020"/>
      <c r="AW67" s="1020"/>
      <c r="AX67" s="1020"/>
      <c r="AY67" s="1021"/>
      <c r="AZ67" s="1019"/>
      <c r="BA67" s="1020"/>
      <c r="BB67" s="1020"/>
      <c r="BC67" s="1020"/>
      <c r="BD67" s="1023"/>
      <c r="BE67" s="121"/>
      <c r="BF67" s="121"/>
      <c r="BG67" s="121"/>
      <c r="BH67" s="121"/>
      <c r="BI67" s="121"/>
      <c r="BJ67" s="121"/>
      <c r="BK67" s="121"/>
      <c r="BL67" s="121"/>
      <c r="BM67" s="121"/>
      <c r="BN67" s="121"/>
      <c r="BO67" s="121"/>
      <c r="BP67" s="121"/>
      <c r="BQ67" s="118">
        <v>61</v>
      </c>
      <c r="BR67" s="123"/>
      <c r="BS67" s="980"/>
      <c r="BT67" s="981"/>
      <c r="BU67" s="981"/>
      <c r="BV67" s="981"/>
      <c r="BW67" s="981"/>
      <c r="BX67" s="981"/>
      <c r="BY67" s="981"/>
      <c r="BZ67" s="981"/>
      <c r="CA67" s="981"/>
      <c r="CB67" s="981"/>
      <c r="CC67" s="981"/>
      <c r="CD67" s="981"/>
      <c r="CE67" s="981"/>
      <c r="CF67" s="981"/>
      <c r="CG67" s="982"/>
      <c r="CH67" s="983"/>
      <c r="CI67" s="984"/>
      <c r="CJ67" s="984"/>
      <c r="CK67" s="984"/>
      <c r="CL67" s="985"/>
      <c r="CM67" s="983"/>
      <c r="CN67" s="984"/>
      <c r="CO67" s="984"/>
      <c r="CP67" s="984"/>
      <c r="CQ67" s="985"/>
      <c r="CR67" s="983"/>
      <c r="CS67" s="984"/>
      <c r="CT67" s="984"/>
      <c r="CU67" s="984"/>
      <c r="CV67" s="985"/>
      <c r="CW67" s="983"/>
      <c r="CX67" s="984"/>
      <c r="CY67" s="984"/>
      <c r="CZ67" s="984"/>
      <c r="DA67" s="985"/>
      <c r="DB67" s="983"/>
      <c r="DC67" s="984"/>
      <c r="DD67" s="984"/>
      <c r="DE67" s="984"/>
      <c r="DF67" s="985"/>
      <c r="DG67" s="983"/>
      <c r="DH67" s="984"/>
      <c r="DI67" s="984"/>
      <c r="DJ67" s="984"/>
      <c r="DK67" s="985"/>
      <c r="DL67" s="983"/>
      <c r="DM67" s="984"/>
      <c r="DN67" s="984"/>
      <c r="DO67" s="984"/>
      <c r="DP67" s="985"/>
      <c r="DQ67" s="983"/>
      <c r="DR67" s="984"/>
      <c r="DS67" s="984"/>
      <c r="DT67" s="984"/>
      <c r="DU67" s="985"/>
      <c r="DV67" s="968"/>
      <c r="DW67" s="969"/>
      <c r="DX67" s="969"/>
      <c r="DY67" s="969"/>
      <c r="DZ67" s="970"/>
      <c r="EA67" s="102"/>
    </row>
    <row r="68" spans="1:131" s="103" customFormat="1" ht="26.25" customHeight="1" thickTop="1" x14ac:dyDescent="0.15">
      <c r="A68" s="114">
        <v>1</v>
      </c>
      <c r="B68" s="1012" t="s">
        <v>358</v>
      </c>
      <c r="C68" s="1013"/>
      <c r="D68" s="1013"/>
      <c r="E68" s="1013"/>
      <c r="F68" s="1013"/>
      <c r="G68" s="1013"/>
      <c r="H68" s="1013"/>
      <c r="I68" s="1013"/>
      <c r="J68" s="1013"/>
      <c r="K68" s="1013"/>
      <c r="L68" s="1013"/>
      <c r="M68" s="1013"/>
      <c r="N68" s="1013"/>
      <c r="O68" s="1013"/>
      <c r="P68" s="1014"/>
      <c r="Q68" s="1015">
        <v>1131</v>
      </c>
      <c r="R68" s="1009"/>
      <c r="S68" s="1009"/>
      <c r="T68" s="1009"/>
      <c r="U68" s="1009"/>
      <c r="V68" s="1009">
        <v>1127</v>
      </c>
      <c r="W68" s="1009"/>
      <c r="X68" s="1009"/>
      <c r="Y68" s="1009"/>
      <c r="Z68" s="1009"/>
      <c r="AA68" s="1009">
        <v>4</v>
      </c>
      <c r="AB68" s="1009"/>
      <c r="AC68" s="1009"/>
      <c r="AD68" s="1009"/>
      <c r="AE68" s="1009"/>
      <c r="AF68" s="1009">
        <v>4</v>
      </c>
      <c r="AG68" s="1009"/>
      <c r="AH68" s="1009"/>
      <c r="AI68" s="1009"/>
      <c r="AJ68" s="1009"/>
      <c r="AK68" s="1009" t="s">
        <v>325</v>
      </c>
      <c r="AL68" s="1009"/>
      <c r="AM68" s="1009"/>
      <c r="AN68" s="1009"/>
      <c r="AO68" s="1009"/>
      <c r="AP68" s="1009" t="s">
        <v>325</v>
      </c>
      <c r="AQ68" s="1009"/>
      <c r="AR68" s="1009"/>
      <c r="AS68" s="1009"/>
      <c r="AT68" s="1009"/>
      <c r="AU68" s="1009" t="s">
        <v>325</v>
      </c>
      <c r="AV68" s="1009"/>
      <c r="AW68" s="1009"/>
      <c r="AX68" s="1009"/>
      <c r="AY68" s="1009"/>
      <c r="AZ68" s="1010"/>
      <c r="BA68" s="1010"/>
      <c r="BB68" s="1010"/>
      <c r="BC68" s="1010"/>
      <c r="BD68" s="1011"/>
      <c r="BE68" s="121"/>
      <c r="BF68" s="121"/>
      <c r="BG68" s="121"/>
      <c r="BH68" s="121"/>
      <c r="BI68" s="121"/>
      <c r="BJ68" s="121"/>
      <c r="BK68" s="121"/>
      <c r="BL68" s="121"/>
      <c r="BM68" s="121"/>
      <c r="BN68" s="121"/>
      <c r="BO68" s="121"/>
      <c r="BP68" s="121"/>
      <c r="BQ68" s="118">
        <v>62</v>
      </c>
      <c r="BR68" s="123"/>
      <c r="BS68" s="980"/>
      <c r="BT68" s="981"/>
      <c r="BU68" s="981"/>
      <c r="BV68" s="981"/>
      <c r="BW68" s="981"/>
      <c r="BX68" s="981"/>
      <c r="BY68" s="981"/>
      <c r="BZ68" s="981"/>
      <c r="CA68" s="981"/>
      <c r="CB68" s="981"/>
      <c r="CC68" s="981"/>
      <c r="CD68" s="981"/>
      <c r="CE68" s="981"/>
      <c r="CF68" s="981"/>
      <c r="CG68" s="982"/>
      <c r="CH68" s="983"/>
      <c r="CI68" s="984"/>
      <c r="CJ68" s="984"/>
      <c r="CK68" s="984"/>
      <c r="CL68" s="985"/>
      <c r="CM68" s="983"/>
      <c r="CN68" s="984"/>
      <c r="CO68" s="984"/>
      <c r="CP68" s="984"/>
      <c r="CQ68" s="985"/>
      <c r="CR68" s="983"/>
      <c r="CS68" s="984"/>
      <c r="CT68" s="984"/>
      <c r="CU68" s="984"/>
      <c r="CV68" s="985"/>
      <c r="CW68" s="983"/>
      <c r="CX68" s="984"/>
      <c r="CY68" s="984"/>
      <c r="CZ68" s="984"/>
      <c r="DA68" s="985"/>
      <c r="DB68" s="983"/>
      <c r="DC68" s="984"/>
      <c r="DD68" s="984"/>
      <c r="DE68" s="984"/>
      <c r="DF68" s="985"/>
      <c r="DG68" s="983"/>
      <c r="DH68" s="984"/>
      <c r="DI68" s="984"/>
      <c r="DJ68" s="984"/>
      <c r="DK68" s="985"/>
      <c r="DL68" s="983"/>
      <c r="DM68" s="984"/>
      <c r="DN68" s="984"/>
      <c r="DO68" s="984"/>
      <c r="DP68" s="985"/>
      <c r="DQ68" s="983"/>
      <c r="DR68" s="984"/>
      <c r="DS68" s="984"/>
      <c r="DT68" s="984"/>
      <c r="DU68" s="985"/>
      <c r="DV68" s="968"/>
      <c r="DW68" s="969"/>
      <c r="DX68" s="969"/>
      <c r="DY68" s="969"/>
      <c r="DZ68" s="970"/>
      <c r="EA68" s="102"/>
    </row>
    <row r="69" spans="1:131" s="103" customFormat="1" ht="26.25" customHeight="1" x14ac:dyDescent="0.15">
      <c r="A69" s="117">
        <v>2</v>
      </c>
      <c r="B69" s="1001" t="s">
        <v>359</v>
      </c>
      <c r="C69" s="1002"/>
      <c r="D69" s="1002"/>
      <c r="E69" s="1002"/>
      <c r="F69" s="1002"/>
      <c r="G69" s="1002"/>
      <c r="H69" s="1002"/>
      <c r="I69" s="1002"/>
      <c r="J69" s="1002"/>
      <c r="K69" s="1002"/>
      <c r="L69" s="1002"/>
      <c r="M69" s="1002"/>
      <c r="N69" s="1002"/>
      <c r="O69" s="1002"/>
      <c r="P69" s="1003"/>
      <c r="Q69" s="1004">
        <v>90</v>
      </c>
      <c r="R69" s="998"/>
      <c r="S69" s="998"/>
      <c r="T69" s="998"/>
      <c r="U69" s="998"/>
      <c r="V69" s="998">
        <v>77</v>
      </c>
      <c r="W69" s="998"/>
      <c r="X69" s="998"/>
      <c r="Y69" s="998"/>
      <c r="Z69" s="998"/>
      <c r="AA69" s="998">
        <v>13</v>
      </c>
      <c r="AB69" s="998"/>
      <c r="AC69" s="998"/>
      <c r="AD69" s="998"/>
      <c r="AE69" s="998"/>
      <c r="AF69" s="998">
        <v>13</v>
      </c>
      <c r="AG69" s="998"/>
      <c r="AH69" s="998"/>
      <c r="AI69" s="998"/>
      <c r="AJ69" s="998"/>
      <c r="AK69" s="998">
        <v>8</v>
      </c>
      <c r="AL69" s="998"/>
      <c r="AM69" s="998"/>
      <c r="AN69" s="998"/>
      <c r="AO69" s="998"/>
      <c r="AP69" s="998" t="s">
        <v>325</v>
      </c>
      <c r="AQ69" s="998"/>
      <c r="AR69" s="998"/>
      <c r="AS69" s="998"/>
      <c r="AT69" s="998"/>
      <c r="AU69" s="998" t="s">
        <v>325</v>
      </c>
      <c r="AV69" s="998"/>
      <c r="AW69" s="998"/>
      <c r="AX69" s="998"/>
      <c r="AY69" s="998"/>
      <c r="AZ69" s="999"/>
      <c r="BA69" s="999"/>
      <c r="BB69" s="999"/>
      <c r="BC69" s="999"/>
      <c r="BD69" s="1000"/>
      <c r="BE69" s="121"/>
      <c r="BF69" s="121"/>
      <c r="BG69" s="121"/>
      <c r="BH69" s="121"/>
      <c r="BI69" s="121"/>
      <c r="BJ69" s="121"/>
      <c r="BK69" s="121"/>
      <c r="BL69" s="121"/>
      <c r="BM69" s="121"/>
      <c r="BN69" s="121"/>
      <c r="BO69" s="121"/>
      <c r="BP69" s="121"/>
      <c r="BQ69" s="118">
        <v>63</v>
      </c>
      <c r="BR69" s="123"/>
      <c r="BS69" s="980"/>
      <c r="BT69" s="981"/>
      <c r="BU69" s="981"/>
      <c r="BV69" s="981"/>
      <c r="BW69" s="981"/>
      <c r="BX69" s="981"/>
      <c r="BY69" s="981"/>
      <c r="BZ69" s="981"/>
      <c r="CA69" s="981"/>
      <c r="CB69" s="981"/>
      <c r="CC69" s="981"/>
      <c r="CD69" s="981"/>
      <c r="CE69" s="981"/>
      <c r="CF69" s="981"/>
      <c r="CG69" s="982"/>
      <c r="CH69" s="983"/>
      <c r="CI69" s="984"/>
      <c r="CJ69" s="984"/>
      <c r="CK69" s="984"/>
      <c r="CL69" s="985"/>
      <c r="CM69" s="983"/>
      <c r="CN69" s="984"/>
      <c r="CO69" s="984"/>
      <c r="CP69" s="984"/>
      <c r="CQ69" s="985"/>
      <c r="CR69" s="983"/>
      <c r="CS69" s="984"/>
      <c r="CT69" s="984"/>
      <c r="CU69" s="984"/>
      <c r="CV69" s="985"/>
      <c r="CW69" s="983"/>
      <c r="CX69" s="984"/>
      <c r="CY69" s="984"/>
      <c r="CZ69" s="984"/>
      <c r="DA69" s="985"/>
      <c r="DB69" s="983"/>
      <c r="DC69" s="984"/>
      <c r="DD69" s="984"/>
      <c r="DE69" s="984"/>
      <c r="DF69" s="985"/>
      <c r="DG69" s="983"/>
      <c r="DH69" s="984"/>
      <c r="DI69" s="984"/>
      <c r="DJ69" s="984"/>
      <c r="DK69" s="985"/>
      <c r="DL69" s="983"/>
      <c r="DM69" s="984"/>
      <c r="DN69" s="984"/>
      <c r="DO69" s="984"/>
      <c r="DP69" s="985"/>
      <c r="DQ69" s="983"/>
      <c r="DR69" s="984"/>
      <c r="DS69" s="984"/>
      <c r="DT69" s="984"/>
      <c r="DU69" s="985"/>
      <c r="DV69" s="968"/>
      <c r="DW69" s="969"/>
      <c r="DX69" s="969"/>
      <c r="DY69" s="969"/>
      <c r="DZ69" s="970"/>
      <c r="EA69" s="102"/>
    </row>
    <row r="70" spans="1:131" s="103" customFormat="1" ht="26.25" customHeight="1" x14ac:dyDescent="0.15">
      <c r="A70" s="117">
        <v>3</v>
      </c>
      <c r="B70" s="1001" t="s">
        <v>360</v>
      </c>
      <c r="C70" s="1002"/>
      <c r="D70" s="1002"/>
      <c r="E70" s="1002"/>
      <c r="F70" s="1002"/>
      <c r="G70" s="1002"/>
      <c r="H70" s="1002"/>
      <c r="I70" s="1002"/>
      <c r="J70" s="1002"/>
      <c r="K70" s="1002"/>
      <c r="L70" s="1002"/>
      <c r="M70" s="1002"/>
      <c r="N70" s="1002"/>
      <c r="O70" s="1002"/>
      <c r="P70" s="1003"/>
      <c r="Q70" s="1004">
        <v>7568</v>
      </c>
      <c r="R70" s="998"/>
      <c r="S70" s="998"/>
      <c r="T70" s="998"/>
      <c r="U70" s="998"/>
      <c r="V70" s="998">
        <v>7340</v>
      </c>
      <c r="W70" s="998"/>
      <c r="X70" s="998"/>
      <c r="Y70" s="998"/>
      <c r="Z70" s="998"/>
      <c r="AA70" s="998">
        <v>228</v>
      </c>
      <c r="AB70" s="998"/>
      <c r="AC70" s="998"/>
      <c r="AD70" s="998"/>
      <c r="AE70" s="998"/>
      <c r="AF70" s="998">
        <v>228</v>
      </c>
      <c r="AG70" s="998"/>
      <c r="AH70" s="998"/>
      <c r="AI70" s="998"/>
      <c r="AJ70" s="998"/>
      <c r="AK70" s="998" t="s">
        <v>325</v>
      </c>
      <c r="AL70" s="998"/>
      <c r="AM70" s="998"/>
      <c r="AN70" s="998"/>
      <c r="AO70" s="998"/>
      <c r="AP70" s="998" t="s">
        <v>325</v>
      </c>
      <c r="AQ70" s="998"/>
      <c r="AR70" s="998"/>
      <c r="AS70" s="998"/>
      <c r="AT70" s="998"/>
      <c r="AU70" s="998" t="s">
        <v>325</v>
      </c>
      <c r="AV70" s="998"/>
      <c r="AW70" s="998"/>
      <c r="AX70" s="998"/>
      <c r="AY70" s="998"/>
      <c r="AZ70" s="999"/>
      <c r="BA70" s="999"/>
      <c r="BB70" s="999"/>
      <c r="BC70" s="999"/>
      <c r="BD70" s="1000"/>
      <c r="BE70" s="121"/>
      <c r="BF70" s="121"/>
      <c r="BG70" s="121"/>
      <c r="BH70" s="121"/>
      <c r="BI70" s="121"/>
      <c r="BJ70" s="121"/>
      <c r="BK70" s="121"/>
      <c r="BL70" s="121"/>
      <c r="BM70" s="121"/>
      <c r="BN70" s="121"/>
      <c r="BO70" s="121"/>
      <c r="BP70" s="121"/>
      <c r="BQ70" s="118">
        <v>64</v>
      </c>
      <c r="BR70" s="123"/>
      <c r="BS70" s="980"/>
      <c r="BT70" s="981"/>
      <c r="BU70" s="981"/>
      <c r="BV70" s="981"/>
      <c r="BW70" s="981"/>
      <c r="BX70" s="981"/>
      <c r="BY70" s="981"/>
      <c r="BZ70" s="981"/>
      <c r="CA70" s="981"/>
      <c r="CB70" s="981"/>
      <c r="CC70" s="981"/>
      <c r="CD70" s="981"/>
      <c r="CE70" s="981"/>
      <c r="CF70" s="981"/>
      <c r="CG70" s="982"/>
      <c r="CH70" s="983"/>
      <c r="CI70" s="984"/>
      <c r="CJ70" s="984"/>
      <c r="CK70" s="984"/>
      <c r="CL70" s="985"/>
      <c r="CM70" s="983"/>
      <c r="CN70" s="984"/>
      <c r="CO70" s="984"/>
      <c r="CP70" s="984"/>
      <c r="CQ70" s="985"/>
      <c r="CR70" s="983"/>
      <c r="CS70" s="984"/>
      <c r="CT70" s="984"/>
      <c r="CU70" s="984"/>
      <c r="CV70" s="985"/>
      <c r="CW70" s="983"/>
      <c r="CX70" s="984"/>
      <c r="CY70" s="984"/>
      <c r="CZ70" s="984"/>
      <c r="DA70" s="985"/>
      <c r="DB70" s="983"/>
      <c r="DC70" s="984"/>
      <c r="DD70" s="984"/>
      <c r="DE70" s="984"/>
      <c r="DF70" s="985"/>
      <c r="DG70" s="983"/>
      <c r="DH70" s="984"/>
      <c r="DI70" s="984"/>
      <c r="DJ70" s="984"/>
      <c r="DK70" s="985"/>
      <c r="DL70" s="983"/>
      <c r="DM70" s="984"/>
      <c r="DN70" s="984"/>
      <c r="DO70" s="984"/>
      <c r="DP70" s="985"/>
      <c r="DQ70" s="983"/>
      <c r="DR70" s="984"/>
      <c r="DS70" s="984"/>
      <c r="DT70" s="984"/>
      <c r="DU70" s="985"/>
      <c r="DV70" s="968"/>
      <c r="DW70" s="969"/>
      <c r="DX70" s="969"/>
      <c r="DY70" s="969"/>
      <c r="DZ70" s="970"/>
      <c r="EA70" s="102"/>
    </row>
    <row r="71" spans="1:131" s="103" customFormat="1" ht="26.25" customHeight="1" x14ac:dyDescent="0.15">
      <c r="A71" s="117">
        <v>4</v>
      </c>
      <c r="B71" s="1001" t="s">
        <v>361</v>
      </c>
      <c r="C71" s="1002"/>
      <c r="D71" s="1002"/>
      <c r="E71" s="1002"/>
      <c r="F71" s="1002"/>
      <c r="G71" s="1002"/>
      <c r="H71" s="1002"/>
      <c r="I71" s="1002"/>
      <c r="J71" s="1002"/>
      <c r="K71" s="1002"/>
      <c r="L71" s="1002"/>
      <c r="M71" s="1002"/>
      <c r="N71" s="1002"/>
      <c r="O71" s="1002"/>
      <c r="P71" s="1003"/>
      <c r="Q71" s="1004">
        <v>3277</v>
      </c>
      <c r="R71" s="998"/>
      <c r="S71" s="998"/>
      <c r="T71" s="998"/>
      <c r="U71" s="998"/>
      <c r="V71" s="998">
        <v>3208</v>
      </c>
      <c r="W71" s="998"/>
      <c r="X71" s="998"/>
      <c r="Y71" s="998"/>
      <c r="Z71" s="998"/>
      <c r="AA71" s="998">
        <v>69</v>
      </c>
      <c r="AB71" s="998"/>
      <c r="AC71" s="998"/>
      <c r="AD71" s="998"/>
      <c r="AE71" s="998"/>
      <c r="AF71" s="998">
        <v>69</v>
      </c>
      <c r="AG71" s="998"/>
      <c r="AH71" s="998"/>
      <c r="AI71" s="998"/>
      <c r="AJ71" s="998"/>
      <c r="AK71" s="998">
        <v>8</v>
      </c>
      <c r="AL71" s="998"/>
      <c r="AM71" s="998"/>
      <c r="AN71" s="998"/>
      <c r="AO71" s="998"/>
      <c r="AP71" s="998">
        <v>981</v>
      </c>
      <c r="AQ71" s="998"/>
      <c r="AR71" s="998"/>
      <c r="AS71" s="998"/>
      <c r="AT71" s="998"/>
      <c r="AU71" s="998">
        <v>877</v>
      </c>
      <c r="AV71" s="998"/>
      <c r="AW71" s="998"/>
      <c r="AX71" s="998"/>
      <c r="AY71" s="998"/>
      <c r="AZ71" s="999"/>
      <c r="BA71" s="999"/>
      <c r="BB71" s="999"/>
      <c r="BC71" s="999"/>
      <c r="BD71" s="1000"/>
      <c r="BE71" s="121"/>
      <c r="BF71" s="121"/>
      <c r="BG71" s="121"/>
      <c r="BH71" s="121"/>
      <c r="BI71" s="121"/>
      <c r="BJ71" s="121"/>
      <c r="BK71" s="121"/>
      <c r="BL71" s="121"/>
      <c r="BM71" s="121"/>
      <c r="BN71" s="121"/>
      <c r="BO71" s="121"/>
      <c r="BP71" s="121"/>
      <c r="BQ71" s="118">
        <v>65</v>
      </c>
      <c r="BR71" s="123"/>
      <c r="BS71" s="980"/>
      <c r="BT71" s="981"/>
      <c r="BU71" s="981"/>
      <c r="BV71" s="981"/>
      <c r="BW71" s="981"/>
      <c r="BX71" s="981"/>
      <c r="BY71" s="981"/>
      <c r="BZ71" s="981"/>
      <c r="CA71" s="981"/>
      <c r="CB71" s="981"/>
      <c r="CC71" s="981"/>
      <c r="CD71" s="981"/>
      <c r="CE71" s="981"/>
      <c r="CF71" s="981"/>
      <c r="CG71" s="982"/>
      <c r="CH71" s="983"/>
      <c r="CI71" s="984"/>
      <c r="CJ71" s="984"/>
      <c r="CK71" s="984"/>
      <c r="CL71" s="985"/>
      <c r="CM71" s="983"/>
      <c r="CN71" s="984"/>
      <c r="CO71" s="984"/>
      <c r="CP71" s="984"/>
      <c r="CQ71" s="985"/>
      <c r="CR71" s="983"/>
      <c r="CS71" s="984"/>
      <c r="CT71" s="984"/>
      <c r="CU71" s="984"/>
      <c r="CV71" s="985"/>
      <c r="CW71" s="983"/>
      <c r="CX71" s="984"/>
      <c r="CY71" s="984"/>
      <c r="CZ71" s="984"/>
      <c r="DA71" s="985"/>
      <c r="DB71" s="983"/>
      <c r="DC71" s="984"/>
      <c r="DD71" s="984"/>
      <c r="DE71" s="984"/>
      <c r="DF71" s="985"/>
      <c r="DG71" s="983"/>
      <c r="DH71" s="984"/>
      <c r="DI71" s="984"/>
      <c r="DJ71" s="984"/>
      <c r="DK71" s="985"/>
      <c r="DL71" s="983"/>
      <c r="DM71" s="984"/>
      <c r="DN71" s="984"/>
      <c r="DO71" s="984"/>
      <c r="DP71" s="985"/>
      <c r="DQ71" s="983"/>
      <c r="DR71" s="984"/>
      <c r="DS71" s="984"/>
      <c r="DT71" s="984"/>
      <c r="DU71" s="985"/>
      <c r="DV71" s="968"/>
      <c r="DW71" s="969"/>
      <c r="DX71" s="969"/>
      <c r="DY71" s="969"/>
      <c r="DZ71" s="970"/>
      <c r="EA71" s="102"/>
    </row>
    <row r="72" spans="1:131" s="103" customFormat="1" ht="26.25" customHeight="1" x14ac:dyDescent="0.15">
      <c r="A72" s="117">
        <v>5</v>
      </c>
      <c r="B72" s="1001" t="s">
        <v>362</v>
      </c>
      <c r="C72" s="1002"/>
      <c r="D72" s="1002"/>
      <c r="E72" s="1002"/>
      <c r="F72" s="1002"/>
      <c r="G72" s="1002"/>
      <c r="H72" s="1002"/>
      <c r="I72" s="1002"/>
      <c r="J72" s="1002"/>
      <c r="K72" s="1002"/>
      <c r="L72" s="1002"/>
      <c r="M72" s="1002"/>
      <c r="N72" s="1002"/>
      <c r="O72" s="1002"/>
      <c r="P72" s="1003"/>
      <c r="Q72" s="1004">
        <v>1037</v>
      </c>
      <c r="R72" s="998"/>
      <c r="S72" s="998"/>
      <c r="T72" s="998"/>
      <c r="U72" s="998"/>
      <c r="V72" s="998">
        <v>988</v>
      </c>
      <c r="W72" s="998"/>
      <c r="X72" s="998"/>
      <c r="Y72" s="998"/>
      <c r="Z72" s="998"/>
      <c r="AA72" s="998">
        <v>49</v>
      </c>
      <c r="AB72" s="998"/>
      <c r="AC72" s="998"/>
      <c r="AD72" s="998"/>
      <c r="AE72" s="998"/>
      <c r="AF72" s="998">
        <v>49</v>
      </c>
      <c r="AG72" s="998"/>
      <c r="AH72" s="998"/>
      <c r="AI72" s="998"/>
      <c r="AJ72" s="998"/>
      <c r="AK72" s="998" t="s">
        <v>325</v>
      </c>
      <c r="AL72" s="998"/>
      <c r="AM72" s="998"/>
      <c r="AN72" s="998"/>
      <c r="AO72" s="998"/>
      <c r="AP72" s="998" t="s">
        <v>325</v>
      </c>
      <c r="AQ72" s="998"/>
      <c r="AR72" s="998"/>
      <c r="AS72" s="998"/>
      <c r="AT72" s="998"/>
      <c r="AU72" s="998" t="s">
        <v>325</v>
      </c>
      <c r="AV72" s="998"/>
      <c r="AW72" s="998"/>
      <c r="AX72" s="998"/>
      <c r="AY72" s="998"/>
      <c r="AZ72" s="999"/>
      <c r="BA72" s="999"/>
      <c r="BB72" s="999"/>
      <c r="BC72" s="999"/>
      <c r="BD72" s="1000"/>
      <c r="BE72" s="121"/>
      <c r="BF72" s="121"/>
      <c r="BG72" s="121"/>
      <c r="BH72" s="121"/>
      <c r="BI72" s="121"/>
      <c r="BJ72" s="121"/>
      <c r="BK72" s="121"/>
      <c r="BL72" s="121"/>
      <c r="BM72" s="121"/>
      <c r="BN72" s="121"/>
      <c r="BO72" s="121"/>
      <c r="BP72" s="121"/>
      <c r="BQ72" s="118">
        <v>66</v>
      </c>
      <c r="BR72" s="123"/>
      <c r="BS72" s="980"/>
      <c r="BT72" s="981"/>
      <c r="BU72" s="981"/>
      <c r="BV72" s="981"/>
      <c r="BW72" s="981"/>
      <c r="BX72" s="981"/>
      <c r="BY72" s="981"/>
      <c r="BZ72" s="981"/>
      <c r="CA72" s="981"/>
      <c r="CB72" s="981"/>
      <c r="CC72" s="981"/>
      <c r="CD72" s="981"/>
      <c r="CE72" s="981"/>
      <c r="CF72" s="981"/>
      <c r="CG72" s="982"/>
      <c r="CH72" s="983"/>
      <c r="CI72" s="984"/>
      <c r="CJ72" s="984"/>
      <c r="CK72" s="984"/>
      <c r="CL72" s="985"/>
      <c r="CM72" s="983"/>
      <c r="CN72" s="984"/>
      <c r="CO72" s="984"/>
      <c r="CP72" s="984"/>
      <c r="CQ72" s="985"/>
      <c r="CR72" s="983"/>
      <c r="CS72" s="984"/>
      <c r="CT72" s="984"/>
      <c r="CU72" s="984"/>
      <c r="CV72" s="985"/>
      <c r="CW72" s="983"/>
      <c r="CX72" s="984"/>
      <c r="CY72" s="984"/>
      <c r="CZ72" s="984"/>
      <c r="DA72" s="985"/>
      <c r="DB72" s="983"/>
      <c r="DC72" s="984"/>
      <c r="DD72" s="984"/>
      <c r="DE72" s="984"/>
      <c r="DF72" s="985"/>
      <c r="DG72" s="983"/>
      <c r="DH72" s="984"/>
      <c r="DI72" s="984"/>
      <c r="DJ72" s="984"/>
      <c r="DK72" s="985"/>
      <c r="DL72" s="983"/>
      <c r="DM72" s="984"/>
      <c r="DN72" s="984"/>
      <c r="DO72" s="984"/>
      <c r="DP72" s="985"/>
      <c r="DQ72" s="983"/>
      <c r="DR72" s="984"/>
      <c r="DS72" s="984"/>
      <c r="DT72" s="984"/>
      <c r="DU72" s="985"/>
      <c r="DV72" s="968"/>
      <c r="DW72" s="969"/>
      <c r="DX72" s="969"/>
      <c r="DY72" s="969"/>
      <c r="DZ72" s="970"/>
      <c r="EA72" s="102"/>
    </row>
    <row r="73" spans="1:131" s="103" customFormat="1" ht="26.25" customHeight="1" x14ac:dyDescent="0.15">
      <c r="A73" s="117">
        <v>6</v>
      </c>
      <c r="B73" s="1001" t="s">
        <v>363</v>
      </c>
      <c r="C73" s="1002"/>
      <c r="D73" s="1002"/>
      <c r="E73" s="1002"/>
      <c r="F73" s="1002"/>
      <c r="G73" s="1002"/>
      <c r="H73" s="1002"/>
      <c r="I73" s="1002"/>
      <c r="J73" s="1002"/>
      <c r="K73" s="1002"/>
      <c r="L73" s="1002"/>
      <c r="M73" s="1002"/>
      <c r="N73" s="1002"/>
      <c r="O73" s="1002"/>
      <c r="P73" s="1003"/>
      <c r="Q73" s="1004">
        <v>159888</v>
      </c>
      <c r="R73" s="998"/>
      <c r="S73" s="998"/>
      <c r="T73" s="998"/>
      <c r="U73" s="998"/>
      <c r="V73" s="998">
        <v>153993</v>
      </c>
      <c r="W73" s="998"/>
      <c r="X73" s="998"/>
      <c r="Y73" s="998"/>
      <c r="Z73" s="998"/>
      <c r="AA73" s="998">
        <v>5895</v>
      </c>
      <c r="AB73" s="998"/>
      <c r="AC73" s="998"/>
      <c r="AD73" s="998"/>
      <c r="AE73" s="998"/>
      <c r="AF73" s="998">
        <v>5895</v>
      </c>
      <c r="AG73" s="998"/>
      <c r="AH73" s="998"/>
      <c r="AI73" s="998"/>
      <c r="AJ73" s="998"/>
      <c r="AK73" s="998">
        <v>1635</v>
      </c>
      <c r="AL73" s="998"/>
      <c r="AM73" s="998"/>
      <c r="AN73" s="998"/>
      <c r="AO73" s="998"/>
      <c r="AP73" s="998" t="s">
        <v>325</v>
      </c>
      <c r="AQ73" s="998"/>
      <c r="AR73" s="998"/>
      <c r="AS73" s="998"/>
      <c r="AT73" s="998"/>
      <c r="AU73" s="998" t="s">
        <v>325</v>
      </c>
      <c r="AV73" s="998"/>
      <c r="AW73" s="998"/>
      <c r="AX73" s="998"/>
      <c r="AY73" s="998"/>
      <c r="AZ73" s="999"/>
      <c r="BA73" s="999"/>
      <c r="BB73" s="999"/>
      <c r="BC73" s="999"/>
      <c r="BD73" s="1000"/>
      <c r="BE73" s="121"/>
      <c r="BF73" s="121"/>
      <c r="BG73" s="121"/>
      <c r="BH73" s="121"/>
      <c r="BI73" s="121"/>
      <c r="BJ73" s="121"/>
      <c r="BK73" s="121"/>
      <c r="BL73" s="121"/>
      <c r="BM73" s="121"/>
      <c r="BN73" s="121"/>
      <c r="BO73" s="121"/>
      <c r="BP73" s="121"/>
      <c r="BQ73" s="118">
        <v>67</v>
      </c>
      <c r="BR73" s="123"/>
      <c r="BS73" s="980"/>
      <c r="BT73" s="981"/>
      <c r="BU73" s="981"/>
      <c r="BV73" s="981"/>
      <c r="BW73" s="981"/>
      <c r="BX73" s="981"/>
      <c r="BY73" s="981"/>
      <c r="BZ73" s="981"/>
      <c r="CA73" s="981"/>
      <c r="CB73" s="981"/>
      <c r="CC73" s="981"/>
      <c r="CD73" s="981"/>
      <c r="CE73" s="981"/>
      <c r="CF73" s="981"/>
      <c r="CG73" s="982"/>
      <c r="CH73" s="983"/>
      <c r="CI73" s="984"/>
      <c r="CJ73" s="984"/>
      <c r="CK73" s="984"/>
      <c r="CL73" s="985"/>
      <c r="CM73" s="983"/>
      <c r="CN73" s="984"/>
      <c r="CO73" s="984"/>
      <c r="CP73" s="984"/>
      <c r="CQ73" s="985"/>
      <c r="CR73" s="983"/>
      <c r="CS73" s="984"/>
      <c r="CT73" s="984"/>
      <c r="CU73" s="984"/>
      <c r="CV73" s="985"/>
      <c r="CW73" s="983"/>
      <c r="CX73" s="984"/>
      <c r="CY73" s="984"/>
      <c r="CZ73" s="984"/>
      <c r="DA73" s="985"/>
      <c r="DB73" s="983"/>
      <c r="DC73" s="984"/>
      <c r="DD73" s="984"/>
      <c r="DE73" s="984"/>
      <c r="DF73" s="985"/>
      <c r="DG73" s="983"/>
      <c r="DH73" s="984"/>
      <c r="DI73" s="984"/>
      <c r="DJ73" s="984"/>
      <c r="DK73" s="985"/>
      <c r="DL73" s="983"/>
      <c r="DM73" s="984"/>
      <c r="DN73" s="984"/>
      <c r="DO73" s="984"/>
      <c r="DP73" s="985"/>
      <c r="DQ73" s="983"/>
      <c r="DR73" s="984"/>
      <c r="DS73" s="984"/>
      <c r="DT73" s="984"/>
      <c r="DU73" s="985"/>
      <c r="DV73" s="968"/>
      <c r="DW73" s="969"/>
      <c r="DX73" s="969"/>
      <c r="DY73" s="969"/>
      <c r="DZ73" s="970"/>
      <c r="EA73" s="102"/>
    </row>
    <row r="74" spans="1:131" s="103" customFormat="1" ht="26.25" customHeight="1" x14ac:dyDescent="0.15">
      <c r="A74" s="117">
        <v>7</v>
      </c>
      <c r="B74" s="1001"/>
      <c r="C74" s="1002"/>
      <c r="D74" s="1002"/>
      <c r="E74" s="1002"/>
      <c r="F74" s="1002"/>
      <c r="G74" s="1002"/>
      <c r="H74" s="1002"/>
      <c r="I74" s="1002"/>
      <c r="J74" s="1002"/>
      <c r="K74" s="1002"/>
      <c r="L74" s="1002"/>
      <c r="M74" s="1002"/>
      <c r="N74" s="1002"/>
      <c r="O74" s="1002"/>
      <c r="P74" s="1003"/>
      <c r="Q74" s="1004"/>
      <c r="R74" s="998"/>
      <c r="S74" s="998"/>
      <c r="T74" s="998"/>
      <c r="U74" s="998"/>
      <c r="V74" s="998"/>
      <c r="W74" s="998"/>
      <c r="X74" s="998"/>
      <c r="Y74" s="998"/>
      <c r="Z74" s="998"/>
      <c r="AA74" s="998"/>
      <c r="AB74" s="998"/>
      <c r="AC74" s="998"/>
      <c r="AD74" s="998"/>
      <c r="AE74" s="998"/>
      <c r="AF74" s="998"/>
      <c r="AG74" s="998"/>
      <c r="AH74" s="998"/>
      <c r="AI74" s="998"/>
      <c r="AJ74" s="998"/>
      <c r="AK74" s="998"/>
      <c r="AL74" s="998"/>
      <c r="AM74" s="998"/>
      <c r="AN74" s="998"/>
      <c r="AO74" s="998"/>
      <c r="AP74" s="998"/>
      <c r="AQ74" s="998"/>
      <c r="AR74" s="998"/>
      <c r="AS74" s="998"/>
      <c r="AT74" s="998"/>
      <c r="AU74" s="998"/>
      <c r="AV74" s="998"/>
      <c r="AW74" s="998"/>
      <c r="AX74" s="998"/>
      <c r="AY74" s="998"/>
      <c r="AZ74" s="999"/>
      <c r="BA74" s="999"/>
      <c r="BB74" s="999"/>
      <c r="BC74" s="999"/>
      <c r="BD74" s="1000"/>
      <c r="BE74" s="121"/>
      <c r="BF74" s="121"/>
      <c r="BG74" s="121"/>
      <c r="BH74" s="121"/>
      <c r="BI74" s="121"/>
      <c r="BJ74" s="121"/>
      <c r="BK74" s="121"/>
      <c r="BL74" s="121"/>
      <c r="BM74" s="121"/>
      <c r="BN74" s="121"/>
      <c r="BO74" s="121"/>
      <c r="BP74" s="121"/>
      <c r="BQ74" s="118">
        <v>68</v>
      </c>
      <c r="BR74" s="123"/>
      <c r="BS74" s="980"/>
      <c r="BT74" s="981"/>
      <c r="BU74" s="981"/>
      <c r="BV74" s="981"/>
      <c r="BW74" s="981"/>
      <c r="BX74" s="981"/>
      <c r="BY74" s="981"/>
      <c r="BZ74" s="981"/>
      <c r="CA74" s="981"/>
      <c r="CB74" s="981"/>
      <c r="CC74" s="981"/>
      <c r="CD74" s="981"/>
      <c r="CE74" s="981"/>
      <c r="CF74" s="981"/>
      <c r="CG74" s="982"/>
      <c r="CH74" s="983"/>
      <c r="CI74" s="984"/>
      <c r="CJ74" s="984"/>
      <c r="CK74" s="984"/>
      <c r="CL74" s="985"/>
      <c r="CM74" s="983"/>
      <c r="CN74" s="984"/>
      <c r="CO74" s="984"/>
      <c r="CP74" s="984"/>
      <c r="CQ74" s="985"/>
      <c r="CR74" s="983"/>
      <c r="CS74" s="984"/>
      <c r="CT74" s="984"/>
      <c r="CU74" s="984"/>
      <c r="CV74" s="985"/>
      <c r="CW74" s="983"/>
      <c r="CX74" s="984"/>
      <c r="CY74" s="984"/>
      <c r="CZ74" s="984"/>
      <c r="DA74" s="985"/>
      <c r="DB74" s="983"/>
      <c r="DC74" s="984"/>
      <c r="DD74" s="984"/>
      <c r="DE74" s="984"/>
      <c r="DF74" s="985"/>
      <c r="DG74" s="983"/>
      <c r="DH74" s="984"/>
      <c r="DI74" s="984"/>
      <c r="DJ74" s="984"/>
      <c r="DK74" s="985"/>
      <c r="DL74" s="983"/>
      <c r="DM74" s="984"/>
      <c r="DN74" s="984"/>
      <c r="DO74" s="984"/>
      <c r="DP74" s="985"/>
      <c r="DQ74" s="983"/>
      <c r="DR74" s="984"/>
      <c r="DS74" s="984"/>
      <c r="DT74" s="984"/>
      <c r="DU74" s="985"/>
      <c r="DV74" s="968"/>
      <c r="DW74" s="969"/>
      <c r="DX74" s="969"/>
      <c r="DY74" s="969"/>
      <c r="DZ74" s="970"/>
      <c r="EA74" s="102"/>
    </row>
    <row r="75" spans="1:131" s="103" customFormat="1" ht="26.25" customHeight="1" x14ac:dyDescent="0.15">
      <c r="A75" s="117">
        <v>8</v>
      </c>
      <c r="B75" s="1001"/>
      <c r="C75" s="1002"/>
      <c r="D75" s="1002"/>
      <c r="E75" s="1002"/>
      <c r="F75" s="1002"/>
      <c r="G75" s="1002"/>
      <c r="H75" s="1002"/>
      <c r="I75" s="1002"/>
      <c r="J75" s="1002"/>
      <c r="K75" s="1002"/>
      <c r="L75" s="1002"/>
      <c r="M75" s="1002"/>
      <c r="N75" s="1002"/>
      <c r="O75" s="1002"/>
      <c r="P75" s="1003"/>
      <c r="Q75" s="1005"/>
      <c r="R75" s="1006"/>
      <c r="S75" s="1006"/>
      <c r="T75" s="1006"/>
      <c r="U75" s="1007"/>
      <c r="V75" s="1008"/>
      <c r="W75" s="1006"/>
      <c r="X75" s="1006"/>
      <c r="Y75" s="1006"/>
      <c r="Z75" s="1007"/>
      <c r="AA75" s="1008"/>
      <c r="AB75" s="1006"/>
      <c r="AC75" s="1006"/>
      <c r="AD75" s="1006"/>
      <c r="AE75" s="1007"/>
      <c r="AF75" s="1008"/>
      <c r="AG75" s="1006"/>
      <c r="AH75" s="1006"/>
      <c r="AI75" s="1006"/>
      <c r="AJ75" s="1007"/>
      <c r="AK75" s="1008"/>
      <c r="AL75" s="1006"/>
      <c r="AM75" s="1006"/>
      <c r="AN75" s="1006"/>
      <c r="AO75" s="1007"/>
      <c r="AP75" s="1008"/>
      <c r="AQ75" s="1006"/>
      <c r="AR75" s="1006"/>
      <c r="AS75" s="1006"/>
      <c r="AT75" s="1007"/>
      <c r="AU75" s="1008"/>
      <c r="AV75" s="1006"/>
      <c r="AW75" s="1006"/>
      <c r="AX75" s="1006"/>
      <c r="AY75" s="1007"/>
      <c r="AZ75" s="999"/>
      <c r="BA75" s="999"/>
      <c r="BB75" s="999"/>
      <c r="BC75" s="999"/>
      <c r="BD75" s="1000"/>
      <c r="BE75" s="121"/>
      <c r="BF75" s="121"/>
      <c r="BG75" s="121"/>
      <c r="BH75" s="121"/>
      <c r="BI75" s="121"/>
      <c r="BJ75" s="121"/>
      <c r="BK75" s="121"/>
      <c r="BL75" s="121"/>
      <c r="BM75" s="121"/>
      <c r="BN75" s="121"/>
      <c r="BO75" s="121"/>
      <c r="BP75" s="121"/>
      <c r="BQ75" s="118">
        <v>69</v>
      </c>
      <c r="BR75" s="123"/>
      <c r="BS75" s="980"/>
      <c r="BT75" s="981"/>
      <c r="BU75" s="981"/>
      <c r="BV75" s="981"/>
      <c r="BW75" s="981"/>
      <c r="BX75" s="981"/>
      <c r="BY75" s="981"/>
      <c r="BZ75" s="981"/>
      <c r="CA75" s="981"/>
      <c r="CB75" s="981"/>
      <c r="CC75" s="981"/>
      <c r="CD75" s="981"/>
      <c r="CE75" s="981"/>
      <c r="CF75" s="981"/>
      <c r="CG75" s="982"/>
      <c r="CH75" s="983"/>
      <c r="CI75" s="984"/>
      <c r="CJ75" s="984"/>
      <c r="CK75" s="984"/>
      <c r="CL75" s="985"/>
      <c r="CM75" s="983"/>
      <c r="CN75" s="984"/>
      <c r="CO75" s="984"/>
      <c r="CP75" s="984"/>
      <c r="CQ75" s="985"/>
      <c r="CR75" s="983"/>
      <c r="CS75" s="984"/>
      <c r="CT75" s="984"/>
      <c r="CU75" s="984"/>
      <c r="CV75" s="985"/>
      <c r="CW75" s="983"/>
      <c r="CX75" s="984"/>
      <c r="CY75" s="984"/>
      <c r="CZ75" s="984"/>
      <c r="DA75" s="985"/>
      <c r="DB75" s="983"/>
      <c r="DC75" s="984"/>
      <c r="DD75" s="984"/>
      <c r="DE75" s="984"/>
      <c r="DF75" s="985"/>
      <c r="DG75" s="983"/>
      <c r="DH75" s="984"/>
      <c r="DI75" s="984"/>
      <c r="DJ75" s="984"/>
      <c r="DK75" s="985"/>
      <c r="DL75" s="983"/>
      <c r="DM75" s="984"/>
      <c r="DN75" s="984"/>
      <c r="DO75" s="984"/>
      <c r="DP75" s="985"/>
      <c r="DQ75" s="983"/>
      <c r="DR75" s="984"/>
      <c r="DS75" s="984"/>
      <c r="DT75" s="984"/>
      <c r="DU75" s="985"/>
      <c r="DV75" s="968"/>
      <c r="DW75" s="969"/>
      <c r="DX75" s="969"/>
      <c r="DY75" s="969"/>
      <c r="DZ75" s="970"/>
      <c r="EA75" s="102"/>
    </row>
    <row r="76" spans="1:131" s="103" customFormat="1" ht="26.25" customHeight="1" x14ac:dyDescent="0.15">
      <c r="A76" s="117">
        <v>9</v>
      </c>
      <c r="B76" s="1001"/>
      <c r="C76" s="1002"/>
      <c r="D76" s="1002"/>
      <c r="E76" s="1002"/>
      <c r="F76" s="1002"/>
      <c r="G76" s="1002"/>
      <c r="H76" s="1002"/>
      <c r="I76" s="1002"/>
      <c r="J76" s="1002"/>
      <c r="K76" s="1002"/>
      <c r="L76" s="1002"/>
      <c r="M76" s="1002"/>
      <c r="N76" s="1002"/>
      <c r="O76" s="1002"/>
      <c r="P76" s="1003"/>
      <c r="Q76" s="1005"/>
      <c r="R76" s="1006"/>
      <c r="S76" s="1006"/>
      <c r="T76" s="1006"/>
      <c r="U76" s="1007"/>
      <c r="V76" s="1008"/>
      <c r="W76" s="1006"/>
      <c r="X76" s="1006"/>
      <c r="Y76" s="1006"/>
      <c r="Z76" s="1007"/>
      <c r="AA76" s="1008"/>
      <c r="AB76" s="1006"/>
      <c r="AC76" s="1006"/>
      <c r="AD76" s="1006"/>
      <c r="AE76" s="1007"/>
      <c r="AF76" s="1008"/>
      <c r="AG76" s="1006"/>
      <c r="AH76" s="1006"/>
      <c r="AI76" s="1006"/>
      <c r="AJ76" s="1007"/>
      <c r="AK76" s="1008"/>
      <c r="AL76" s="1006"/>
      <c r="AM76" s="1006"/>
      <c r="AN76" s="1006"/>
      <c r="AO76" s="1007"/>
      <c r="AP76" s="1008"/>
      <c r="AQ76" s="1006"/>
      <c r="AR76" s="1006"/>
      <c r="AS76" s="1006"/>
      <c r="AT76" s="1007"/>
      <c r="AU76" s="1008"/>
      <c r="AV76" s="1006"/>
      <c r="AW76" s="1006"/>
      <c r="AX76" s="1006"/>
      <c r="AY76" s="1007"/>
      <c r="AZ76" s="999"/>
      <c r="BA76" s="999"/>
      <c r="BB76" s="999"/>
      <c r="BC76" s="999"/>
      <c r="BD76" s="1000"/>
      <c r="BE76" s="121"/>
      <c r="BF76" s="121"/>
      <c r="BG76" s="121"/>
      <c r="BH76" s="121"/>
      <c r="BI76" s="121"/>
      <c r="BJ76" s="121"/>
      <c r="BK76" s="121"/>
      <c r="BL76" s="121"/>
      <c r="BM76" s="121"/>
      <c r="BN76" s="121"/>
      <c r="BO76" s="121"/>
      <c r="BP76" s="121"/>
      <c r="BQ76" s="118">
        <v>70</v>
      </c>
      <c r="BR76" s="123"/>
      <c r="BS76" s="980"/>
      <c r="BT76" s="981"/>
      <c r="BU76" s="981"/>
      <c r="BV76" s="981"/>
      <c r="BW76" s="981"/>
      <c r="BX76" s="981"/>
      <c r="BY76" s="981"/>
      <c r="BZ76" s="981"/>
      <c r="CA76" s="981"/>
      <c r="CB76" s="981"/>
      <c r="CC76" s="981"/>
      <c r="CD76" s="981"/>
      <c r="CE76" s="981"/>
      <c r="CF76" s="981"/>
      <c r="CG76" s="982"/>
      <c r="CH76" s="983"/>
      <c r="CI76" s="984"/>
      <c r="CJ76" s="984"/>
      <c r="CK76" s="984"/>
      <c r="CL76" s="985"/>
      <c r="CM76" s="983"/>
      <c r="CN76" s="984"/>
      <c r="CO76" s="984"/>
      <c r="CP76" s="984"/>
      <c r="CQ76" s="985"/>
      <c r="CR76" s="983"/>
      <c r="CS76" s="984"/>
      <c r="CT76" s="984"/>
      <c r="CU76" s="984"/>
      <c r="CV76" s="985"/>
      <c r="CW76" s="983"/>
      <c r="CX76" s="984"/>
      <c r="CY76" s="984"/>
      <c r="CZ76" s="984"/>
      <c r="DA76" s="985"/>
      <c r="DB76" s="983"/>
      <c r="DC76" s="984"/>
      <c r="DD76" s="984"/>
      <c r="DE76" s="984"/>
      <c r="DF76" s="985"/>
      <c r="DG76" s="983"/>
      <c r="DH76" s="984"/>
      <c r="DI76" s="984"/>
      <c r="DJ76" s="984"/>
      <c r="DK76" s="985"/>
      <c r="DL76" s="983"/>
      <c r="DM76" s="984"/>
      <c r="DN76" s="984"/>
      <c r="DO76" s="984"/>
      <c r="DP76" s="985"/>
      <c r="DQ76" s="983"/>
      <c r="DR76" s="984"/>
      <c r="DS76" s="984"/>
      <c r="DT76" s="984"/>
      <c r="DU76" s="985"/>
      <c r="DV76" s="968"/>
      <c r="DW76" s="969"/>
      <c r="DX76" s="969"/>
      <c r="DY76" s="969"/>
      <c r="DZ76" s="970"/>
      <c r="EA76" s="102"/>
    </row>
    <row r="77" spans="1:131" s="103" customFormat="1" ht="26.25" customHeight="1" x14ac:dyDescent="0.15">
      <c r="A77" s="117">
        <v>10</v>
      </c>
      <c r="B77" s="1001"/>
      <c r="C77" s="1002"/>
      <c r="D77" s="1002"/>
      <c r="E77" s="1002"/>
      <c r="F77" s="1002"/>
      <c r="G77" s="1002"/>
      <c r="H77" s="1002"/>
      <c r="I77" s="1002"/>
      <c r="J77" s="1002"/>
      <c r="K77" s="1002"/>
      <c r="L77" s="1002"/>
      <c r="M77" s="1002"/>
      <c r="N77" s="1002"/>
      <c r="O77" s="1002"/>
      <c r="P77" s="1003"/>
      <c r="Q77" s="1005"/>
      <c r="R77" s="1006"/>
      <c r="S77" s="1006"/>
      <c r="T77" s="1006"/>
      <c r="U77" s="1007"/>
      <c r="V77" s="1008"/>
      <c r="W77" s="1006"/>
      <c r="X77" s="1006"/>
      <c r="Y77" s="1006"/>
      <c r="Z77" s="1007"/>
      <c r="AA77" s="1008"/>
      <c r="AB77" s="1006"/>
      <c r="AC77" s="1006"/>
      <c r="AD77" s="1006"/>
      <c r="AE77" s="1007"/>
      <c r="AF77" s="1008"/>
      <c r="AG77" s="1006"/>
      <c r="AH77" s="1006"/>
      <c r="AI77" s="1006"/>
      <c r="AJ77" s="1007"/>
      <c r="AK77" s="1008"/>
      <c r="AL77" s="1006"/>
      <c r="AM77" s="1006"/>
      <c r="AN77" s="1006"/>
      <c r="AO77" s="1007"/>
      <c r="AP77" s="1008"/>
      <c r="AQ77" s="1006"/>
      <c r="AR77" s="1006"/>
      <c r="AS77" s="1006"/>
      <c r="AT77" s="1007"/>
      <c r="AU77" s="1008"/>
      <c r="AV77" s="1006"/>
      <c r="AW77" s="1006"/>
      <c r="AX77" s="1006"/>
      <c r="AY77" s="1007"/>
      <c r="AZ77" s="999"/>
      <c r="BA77" s="999"/>
      <c r="BB77" s="999"/>
      <c r="BC77" s="999"/>
      <c r="BD77" s="1000"/>
      <c r="BE77" s="121"/>
      <c r="BF77" s="121"/>
      <c r="BG77" s="121"/>
      <c r="BH77" s="121"/>
      <c r="BI77" s="121"/>
      <c r="BJ77" s="121"/>
      <c r="BK77" s="121"/>
      <c r="BL77" s="121"/>
      <c r="BM77" s="121"/>
      <c r="BN77" s="121"/>
      <c r="BO77" s="121"/>
      <c r="BP77" s="121"/>
      <c r="BQ77" s="118">
        <v>71</v>
      </c>
      <c r="BR77" s="123"/>
      <c r="BS77" s="980"/>
      <c r="BT77" s="981"/>
      <c r="BU77" s="981"/>
      <c r="BV77" s="981"/>
      <c r="BW77" s="981"/>
      <c r="BX77" s="981"/>
      <c r="BY77" s="981"/>
      <c r="BZ77" s="981"/>
      <c r="CA77" s="981"/>
      <c r="CB77" s="981"/>
      <c r="CC77" s="981"/>
      <c r="CD77" s="981"/>
      <c r="CE77" s="981"/>
      <c r="CF77" s="981"/>
      <c r="CG77" s="982"/>
      <c r="CH77" s="983"/>
      <c r="CI77" s="984"/>
      <c r="CJ77" s="984"/>
      <c r="CK77" s="984"/>
      <c r="CL77" s="985"/>
      <c r="CM77" s="983"/>
      <c r="CN77" s="984"/>
      <c r="CO77" s="984"/>
      <c r="CP77" s="984"/>
      <c r="CQ77" s="985"/>
      <c r="CR77" s="983"/>
      <c r="CS77" s="984"/>
      <c r="CT77" s="984"/>
      <c r="CU77" s="984"/>
      <c r="CV77" s="985"/>
      <c r="CW77" s="983"/>
      <c r="CX77" s="984"/>
      <c r="CY77" s="984"/>
      <c r="CZ77" s="984"/>
      <c r="DA77" s="985"/>
      <c r="DB77" s="983"/>
      <c r="DC77" s="984"/>
      <c r="DD77" s="984"/>
      <c r="DE77" s="984"/>
      <c r="DF77" s="985"/>
      <c r="DG77" s="983"/>
      <c r="DH77" s="984"/>
      <c r="DI77" s="984"/>
      <c r="DJ77" s="984"/>
      <c r="DK77" s="985"/>
      <c r="DL77" s="983"/>
      <c r="DM77" s="984"/>
      <c r="DN77" s="984"/>
      <c r="DO77" s="984"/>
      <c r="DP77" s="985"/>
      <c r="DQ77" s="983"/>
      <c r="DR77" s="984"/>
      <c r="DS77" s="984"/>
      <c r="DT77" s="984"/>
      <c r="DU77" s="985"/>
      <c r="DV77" s="968"/>
      <c r="DW77" s="969"/>
      <c r="DX77" s="969"/>
      <c r="DY77" s="969"/>
      <c r="DZ77" s="970"/>
      <c r="EA77" s="102"/>
    </row>
    <row r="78" spans="1:131" s="103" customFormat="1" ht="26.25" customHeight="1" x14ac:dyDescent="0.15">
      <c r="A78" s="117">
        <v>11</v>
      </c>
      <c r="B78" s="1001"/>
      <c r="C78" s="1002"/>
      <c r="D78" s="1002"/>
      <c r="E78" s="1002"/>
      <c r="F78" s="1002"/>
      <c r="G78" s="1002"/>
      <c r="H78" s="1002"/>
      <c r="I78" s="1002"/>
      <c r="J78" s="1002"/>
      <c r="K78" s="1002"/>
      <c r="L78" s="1002"/>
      <c r="M78" s="1002"/>
      <c r="N78" s="1002"/>
      <c r="O78" s="1002"/>
      <c r="P78" s="1003"/>
      <c r="Q78" s="1004"/>
      <c r="R78" s="998"/>
      <c r="S78" s="998"/>
      <c r="T78" s="998"/>
      <c r="U78" s="998"/>
      <c r="V78" s="998"/>
      <c r="W78" s="998"/>
      <c r="X78" s="998"/>
      <c r="Y78" s="998"/>
      <c r="Z78" s="998"/>
      <c r="AA78" s="998"/>
      <c r="AB78" s="998"/>
      <c r="AC78" s="998"/>
      <c r="AD78" s="998"/>
      <c r="AE78" s="998"/>
      <c r="AF78" s="998"/>
      <c r="AG78" s="998"/>
      <c r="AH78" s="998"/>
      <c r="AI78" s="998"/>
      <c r="AJ78" s="998"/>
      <c r="AK78" s="998"/>
      <c r="AL78" s="998"/>
      <c r="AM78" s="998"/>
      <c r="AN78" s="998"/>
      <c r="AO78" s="998"/>
      <c r="AP78" s="998"/>
      <c r="AQ78" s="998"/>
      <c r="AR78" s="998"/>
      <c r="AS78" s="998"/>
      <c r="AT78" s="998"/>
      <c r="AU78" s="998"/>
      <c r="AV78" s="998"/>
      <c r="AW78" s="998"/>
      <c r="AX78" s="998"/>
      <c r="AY78" s="998"/>
      <c r="AZ78" s="999"/>
      <c r="BA78" s="999"/>
      <c r="BB78" s="999"/>
      <c r="BC78" s="999"/>
      <c r="BD78" s="1000"/>
      <c r="BE78" s="121"/>
      <c r="BF78" s="121"/>
      <c r="BG78" s="121"/>
      <c r="BH78" s="121"/>
      <c r="BI78" s="121"/>
      <c r="BJ78" s="124"/>
      <c r="BK78" s="124"/>
      <c r="BL78" s="124"/>
      <c r="BM78" s="124"/>
      <c r="BN78" s="124"/>
      <c r="BO78" s="121"/>
      <c r="BP78" s="121"/>
      <c r="BQ78" s="118">
        <v>72</v>
      </c>
      <c r="BR78" s="123"/>
      <c r="BS78" s="980"/>
      <c r="BT78" s="981"/>
      <c r="BU78" s="981"/>
      <c r="BV78" s="981"/>
      <c r="BW78" s="981"/>
      <c r="BX78" s="981"/>
      <c r="BY78" s="981"/>
      <c r="BZ78" s="981"/>
      <c r="CA78" s="981"/>
      <c r="CB78" s="981"/>
      <c r="CC78" s="981"/>
      <c r="CD78" s="981"/>
      <c r="CE78" s="981"/>
      <c r="CF78" s="981"/>
      <c r="CG78" s="982"/>
      <c r="CH78" s="983"/>
      <c r="CI78" s="984"/>
      <c r="CJ78" s="984"/>
      <c r="CK78" s="984"/>
      <c r="CL78" s="985"/>
      <c r="CM78" s="983"/>
      <c r="CN78" s="984"/>
      <c r="CO78" s="984"/>
      <c r="CP78" s="984"/>
      <c r="CQ78" s="985"/>
      <c r="CR78" s="983"/>
      <c r="CS78" s="984"/>
      <c r="CT78" s="984"/>
      <c r="CU78" s="984"/>
      <c r="CV78" s="985"/>
      <c r="CW78" s="983"/>
      <c r="CX78" s="984"/>
      <c r="CY78" s="984"/>
      <c r="CZ78" s="984"/>
      <c r="DA78" s="985"/>
      <c r="DB78" s="983"/>
      <c r="DC78" s="984"/>
      <c r="DD78" s="984"/>
      <c r="DE78" s="984"/>
      <c r="DF78" s="985"/>
      <c r="DG78" s="983"/>
      <c r="DH78" s="984"/>
      <c r="DI78" s="984"/>
      <c r="DJ78" s="984"/>
      <c r="DK78" s="985"/>
      <c r="DL78" s="983"/>
      <c r="DM78" s="984"/>
      <c r="DN78" s="984"/>
      <c r="DO78" s="984"/>
      <c r="DP78" s="985"/>
      <c r="DQ78" s="983"/>
      <c r="DR78" s="984"/>
      <c r="DS78" s="984"/>
      <c r="DT78" s="984"/>
      <c r="DU78" s="985"/>
      <c r="DV78" s="968"/>
      <c r="DW78" s="969"/>
      <c r="DX78" s="969"/>
      <c r="DY78" s="969"/>
      <c r="DZ78" s="970"/>
      <c r="EA78" s="102"/>
    </row>
    <row r="79" spans="1:131" s="103" customFormat="1" ht="26.25" customHeight="1" x14ac:dyDescent="0.15">
      <c r="A79" s="117">
        <v>12</v>
      </c>
      <c r="B79" s="1001"/>
      <c r="C79" s="1002"/>
      <c r="D79" s="1002"/>
      <c r="E79" s="1002"/>
      <c r="F79" s="1002"/>
      <c r="G79" s="1002"/>
      <c r="H79" s="1002"/>
      <c r="I79" s="1002"/>
      <c r="J79" s="1002"/>
      <c r="K79" s="1002"/>
      <c r="L79" s="1002"/>
      <c r="M79" s="1002"/>
      <c r="N79" s="1002"/>
      <c r="O79" s="1002"/>
      <c r="P79" s="1003"/>
      <c r="Q79" s="1004"/>
      <c r="R79" s="998"/>
      <c r="S79" s="998"/>
      <c r="T79" s="998"/>
      <c r="U79" s="998"/>
      <c r="V79" s="998"/>
      <c r="W79" s="998"/>
      <c r="X79" s="998"/>
      <c r="Y79" s="998"/>
      <c r="Z79" s="998"/>
      <c r="AA79" s="998"/>
      <c r="AB79" s="998"/>
      <c r="AC79" s="998"/>
      <c r="AD79" s="998"/>
      <c r="AE79" s="998"/>
      <c r="AF79" s="998"/>
      <c r="AG79" s="998"/>
      <c r="AH79" s="998"/>
      <c r="AI79" s="998"/>
      <c r="AJ79" s="998"/>
      <c r="AK79" s="998"/>
      <c r="AL79" s="998"/>
      <c r="AM79" s="998"/>
      <c r="AN79" s="998"/>
      <c r="AO79" s="998"/>
      <c r="AP79" s="998"/>
      <c r="AQ79" s="998"/>
      <c r="AR79" s="998"/>
      <c r="AS79" s="998"/>
      <c r="AT79" s="998"/>
      <c r="AU79" s="998"/>
      <c r="AV79" s="998"/>
      <c r="AW79" s="998"/>
      <c r="AX79" s="998"/>
      <c r="AY79" s="998"/>
      <c r="AZ79" s="999"/>
      <c r="BA79" s="999"/>
      <c r="BB79" s="999"/>
      <c r="BC79" s="999"/>
      <c r="BD79" s="1000"/>
      <c r="BE79" s="121"/>
      <c r="BF79" s="121"/>
      <c r="BG79" s="121"/>
      <c r="BH79" s="121"/>
      <c r="BI79" s="121"/>
      <c r="BJ79" s="124"/>
      <c r="BK79" s="124"/>
      <c r="BL79" s="124"/>
      <c r="BM79" s="124"/>
      <c r="BN79" s="124"/>
      <c r="BO79" s="121"/>
      <c r="BP79" s="121"/>
      <c r="BQ79" s="118">
        <v>73</v>
      </c>
      <c r="BR79" s="123"/>
      <c r="BS79" s="980"/>
      <c r="BT79" s="981"/>
      <c r="BU79" s="981"/>
      <c r="BV79" s="981"/>
      <c r="BW79" s="981"/>
      <c r="BX79" s="981"/>
      <c r="BY79" s="981"/>
      <c r="BZ79" s="981"/>
      <c r="CA79" s="981"/>
      <c r="CB79" s="981"/>
      <c r="CC79" s="981"/>
      <c r="CD79" s="981"/>
      <c r="CE79" s="981"/>
      <c r="CF79" s="981"/>
      <c r="CG79" s="982"/>
      <c r="CH79" s="983"/>
      <c r="CI79" s="984"/>
      <c r="CJ79" s="984"/>
      <c r="CK79" s="984"/>
      <c r="CL79" s="985"/>
      <c r="CM79" s="983"/>
      <c r="CN79" s="984"/>
      <c r="CO79" s="984"/>
      <c r="CP79" s="984"/>
      <c r="CQ79" s="985"/>
      <c r="CR79" s="983"/>
      <c r="CS79" s="984"/>
      <c r="CT79" s="984"/>
      <c r="CU79" s="984"/>
      <c r="CV79" s="985"/>
      <c r="CW79" s="983"/>
      <c r="CX79" s="984"/>
      <c r="CY79" s="984"/>
      <c r="CZ79" s="984"/>
      <c r="DA79" s="985"/>
      <c r="DB79" s="983"/>
      <c r="DC79" s="984"/>
      <c r="DD79" s="984"/>
      <c r="DE79" s="984"/>
      <c r="DF79" s="985"/>
      <c r="DG79" s="983"/>
      <c r="DH79" s="984"/>
      <c r="DI79" s="984"/>
      <c r="DJ79" s="984"/>
      <c r="DK79" s="985"/>
      <c r="DL79" s="983"/>
      <c r="DM79" s="984"/>
      <c r="DN79" s="984"/>
      <c r="DO79" s="984"/>
      <c r="DP79" s="985"/>
      <c r="DQ79" s="983"/>
      <c r="DR79" s="984"/>
      <c r="DS79" s="984"/>
      <c r="DT79" s="984"/>
      <c r="DU79" s="985"/>
      <c r="DV79" s="968"/>
      <c r="DW79" s="969"/>
      <c r="DX79" s="969"/>
      <c r="DY79" s="969"/>
      <c r="DZ79" s="970"/>
      <c r="EA79" s="102"/>
    </row>
    <row r="80" spans="1:131" s="103" customFormat="1" ht="26.25" customHeight="1" x14ac:dyDescent="0.15">
      <c r="A80" s="117">
        <v>13</v>
      </c>
      <c r="B80" s="1001"/>
      <c r="C80" s="1002"/>
      <c r="D80" s="1002"/>
      <c r="E80" s="1002"/>
      <c r="F80" s="1002"/>
      <c r="G80" s="1002"/>
      <c r="H80" s="1002"/>
      <c r="I80" s="1002"/>
      <c r="J80" s="1002"/>
      <c r="K80" s="1002"/>
      <c r="L80" s="1002"/>
      <c r="M80" s="1002"/>
      <c r="N80" s="1002"/>
      <c r="O80" s="1002"/>
      <c r="P80" s="1003"/>
      <c r="Q80" s="1004"/>
      <c r="R80" s="998"/>
      <c r="S80" s="998"/>
      <c r="T80" s="998"/>
      <c r="U80" s="998"/>
      <c r="V80" s="998"/>
      <c r="W80" s="998"/>
      <c r="X80" s="998"/>
      <c r="Y80" s="998"/>
      <c r="Z80" s="998"/>
      <c r="AA80" s="998"/>
      <c r="AB80" s="998"/>
      <c r="AC80" s="998"/>
      <c r="AD80" s="998"/>
      <c r="AE80" s="998"/>
      <c r="AF80" s="998"/>
      <c r="AG80" s="998"/>
      <c r="AH80" s="998"/>
      <c r="AI80" s="998"/>
      <c r="AJ80" s="998"/>
      <c r="AK80" s="998"/>
      <c r="AL80" s="998"/>
      <c r="AM80" s="998"/>
      <c r="AN80" s="998"/>
      <c r="AO80" s="998"/>
      <c r="AP80" s="998"/>
      <c r="AQ80" s="998"/>
      <c r="AR80" s="998"/>
      <c r="AS80" s="998"/>
      <c r="AT80" s="998"/>
      <c r="AU80" s="998"/>
      <c r="AV80" s="998"/>
      <c r="AW80" s="998"/>
      <c r="AX80" s="998"/>
      <c r="AY80" s="998"/>
      <c r="AZ80" s="999"/>
      <c r="BA80" s="999"/>
      <c r="BB80" s="999"/>
      <c r="BC80" s="999"/>
      <c r="BD80" s="1000"/>
      <c r="BE80" s="121"/>
      <c r="BF80" s="121"/>
      <c r="BG80" s="121"/>
      <c r="BH80" s="121"/>
      <c r="BI80" s="121"/>
      <c r="BJ80" s="121"/>
      <c r="BK80" s="121"/>
      <c r="BL80" s="121"/>
      <c r="BM80" s="121"/>
      <c r="BN80" s="121"/>
      <c r="BO80" s="121"/>
      <c r="BP80" s="121"/>
      <c r="BQ80" s="118">
        <v>74</v>
      </c>
      <c r="BR80" s="123"/>
      <c r="BS80" s="980"/>
      <c r="BT80" s="981"/>
      <c r="BU80" s="981"/>
      <c r="BV80" s="981"/>
      <c r="BW80" s="981"/>
      <c r="BX80" s="981"/>
      <c r="BY80" s="981"/>
      <c r="BZ80" s="981"/>
      <c r="CA80" s="981"/>
      <c r="CB80" s="981"/>
      <c r="CC80" s="981"/>
      <c r="CD80" s="981"/>
      <c r="CE80" s="981"/>
      <c r="CF80" s="981"/>
      <c r="CG80" s="982"/>
      <c r="CH80" s="983"/>
      <c r="CI80" s="984"/>
      <c r="CJ80" s="984"/>
      <c r="CK80" s="984"/>
      <c r="CL80" s="985"/>
      <c r="CM80" s="983"/>
      <c r="CN80" s="984"/>
      <c r="CO80" s="984"/>
      <c r="CP80" s="984"/>
      <c r="CQ80" s="985"/>
      <c r="CR80" s="983"/>
      <c r="CS80" s="984"/>
      <c r="CT80" s="984"/>
      <c r="CU80" s="984"/>
      <c r="CV80" s="985"/>
      <c r="CW80" s="983"/>
      <c r="CX80" s="984"/>
      <c r="CY80" s="984"/>
      <c r="CZ80" s="984"/>
      <c r="DA80" s="985"/>
      <c r="DB80" s="983"/>
      <c r="DC80" s="984"/>
      <c r="DD80" s="984"/>
      <c r="DE80" s="984"/>
      <c r="DF80" s="985"/>
      <c r="DG80" s="983"/>
      <c r="DH80" s="984"/>
      <c r="DI80" s="984"/>
      <c r="DJ80" s="984"/>
      <c r="DK80" s="985"/>
      <c r="DL80" s="983"/>
      <c r="DM80" s="984"/>
      <c r="DN80" s="984"/>
      <c r="DO80" s="984"/>
      <c r="DP80" s="985"/>
      <c r="DQ80" s="983"/>
      <c r="DR80" s="984"/>
      <c r="DS80" s="984"/>
      <c r="DT80" s="984"/>
      <c r="DU80" s="985"/>
      <c r="DV80" s="968"/>
      <c r="DW80" s="969"/>
      <c r="DX80" s="969"/>
      <c r="DY80" s="969"/>
      <c r="DZ80" s="970"/>
      <c r="EA80" s="102"/>
    </row>
    <row r="81" spans="1:131" s="103" customFormat="1" ht="26.25" customHeight="1" x14ac:dyDescent="0.15">
      <c r="A81" s="117">
        <v>14</v>
      </c>
      <c r="B81" s="1001"/>
      <c r="C81" s="1002"/>
      <c r="D81" s="1002"/>
      <c r="E81" s="1002"/>
      <c r="F81" s="1002"/>
      <c r="G81" s="1002"/>
      <c r="H81" s="1002"/>
      <c r="I81" s="1002"/>
      <c r="J81" s="1002"/>
      <c r="K81" s="1002"/>
      <c r="L81" s="1002"/>
      <c r="M81" s="1002"/>
      <c r="N81" s="1002"/>
      <c r="O81" s="1002"/>
      <c r="P81" s="1003"/>
      <c r="Q81" s="1004"/>
      <c r="R81" s="998"/>
      <c r="S81" s="998"/>
      <c r="T81" s="998"/>
      <c r="U81" s="998"/>
      <c r="V81" s="998"/>
      <c r="W81" s="998"/>
      <c r="X81" s="998"/>
      <c r="Y81" s="998"/>
      <c r="Z81" s="998"/>
      <c r="AA81" s="998"/>
      <c r="AB81" s="998"/>
      <c r="AC81" s="998"/>
      <c r="AD81" s="998"/>
      <c r="AE81" s="998"/>
      <c r="AF81" s="998"/>
      <c r="AG81" s="998"/>
      <c r="AH81" s="998"/>
      <c r="AI81" s="998"/>
      <c r="AJ81" s="998"/>
      <c r="AK81" s="998"/>
      <c r="AL81" s="998"/>
      <c r="AM81" s="998"/>
      <c r="AN81" s="998"/>
      <c r="AO81" s="998"/>
      <c r="AP81" s="998"/>
      <c r="AQ81" s="998"/>
      <c r="AR81" s="998"/>
      <c r="AS81" s="998"/>
      <c r="AT81" s="998"/>
      <c r="AU81" s="998"/>
      <c r="AV81" s="998"/>
      <c r="AW81" s="998"/>
      <c r="AX81" s="998"/>
      <c r="AY81" s="998"/>
      <c r="AZ81" s="999"/>
      <c r="BA81" s="999"/>
      <c r="BB81" s="999"/>
      <c r="BC81" s="999"/>
      <c r="BD81" s="1000"/>
      <c r="BE81" s="121"/>
      <c r="BF81" s="121"/>
      <c r="BG81" s="121"/>
      <c r="BH81" s="121"/>
      <c r="BI81" s="121"/>
      <c r="BJ81" s="121"/>
      <c r="BK81" s="121"/>
      <c r="BL81" s="121"/>
      <c r="BM81" s="121"/>
      <c r="BN81" s="121"/>
      <c r="BO81" s="121"/>
      <c r="BP81" s="121"/>
      <c r="BQ81" s="118">
        <v>75</v>
      </c>
      <c r="BR81" s="123"/>
      <c r="BS81" s="980"/>
      <c r="BT81" s="981"/>
      <c r="BU81" s="981"/>
      <c r="BV81" s="981"/>
      <c r="BW81" s="981"/>
      <c r="BX81" s="981"/>
      <c r="BY81" s="981"/>
      <c r="BZ81" s="981"/>
      <c r="CA81" s="981"/>
      <c r="CB81" s="981"/>
      <c r="CC81" s="981"/>
      <c r="CD81" s="981"/>
      <c r="CE81" s="981"/>
      <c r="CF81" s="981"/>
      <c r="CG81" s="982"/>
      <c r="CH81" s="983"/>
      <c r="CI81" s="984"/>
      <c r="CJ81" s="984"/>
      <c r="CK81" s="984"/>
      <c r="CL81" s="985"/>
      <c r="CM81" s="983"/>
      <c r="CN81" s="984"/>
      <c r="CO81" s="984"/>
      <c r="CP81" s="984"/>
      <c r="CQ81" s="985"/>
      <c r="CR81" s="983"/>
      <c r="CS81" s="984"/>
      <c r="CT81" s="984"/>
      <c r="CU81" s="984"/>
      <c r="CV81" s="985"/>
      <c r="CW81" s="983"/>
      <c r="CX81" s="984"/>
      <c r="CY81" s="984"/>
      <c r="CZ81" s="984"/>
      <c r="DA81" s="985"/>
      <c r="DB81" s="983"/>
      <c r="DC81" s="984"/>
      <c r="DD81" s="984"/>
      <c r="DE81" s="984"/>
      <c r="DF81" s="985"/>
      <c r="DG81" s="983"/>
      <c r="DH81" s="984"/>
      <c r="DI81" s="984"/>
      <c r="DJ81" s="984"/>
      <c r="DK81" s="985"/>
      <c r="DL81" s="983"/>
      <c r="DM81" s="984"/>
      <c r="DN81" s="984"/>
      <c r="DO81" s="984"/>
      <c r="DP81" s="985"/>
      <c r="DQ81" s="983"/>
      <c r="DR81" s="984"/>
      <c r="DS81" s="984"/>
      <c r="DT81" s="984"/>
      <c r="DU81" s="985"/>
      <c r="DV81" s="968"/>
      <c r="DW81" s="969"/>
      <c r="DX81" s="969"/>
      <c r="DY81" s="969"/>
      <c r="DZ81" s="970"/>
      <c r="EA81" s="102"/>
    </row>
    <row r="82" spans="1:131" s="103" customFormat="1" ht="26.25" customHeight="1" x14ac:dyDescent="0.15">
      <c r="A82" s="117">
        <v>15</v>
      </c>
      <c r="B82" s="1001"/>
      <c r="C82" s="1002"/>
      <c r="D82" s="1002"/>
      <c r="E82" s="1002"/>
      <c r="F82" s="1002"/>
      <c r="G82" s="1002"/>
      <c r="H82" s="1002"/>
      <c r="I82" s="1002"/>
      <c r="J82" s="1002"/>
      <c r="K82" s="1002"/>
      <c r="L82" s="1002"/>
      <c r="M82" s="1002"/>
      <c r="N82" s="1002"/>
      <c r="O82" s="1002"/>
      <c r="P82" s="1003"/>
      <c r="Q82" s="1004"/>
      <c r="R82" s="998"/>
      <c r="S82" s="998"/>
      <c r="T82" s="998"/>
      <c r="U82" s="998"/>
      <c r="V82" s="998"/>
      <c r="W82" s="998"/>
      <c r="X82" s="998"/>
      <c r="Y82" s="998"/>
      <c r="Z82" s="998"/>
      <c r="AA82" s="998"/>
      <c r="AB82" s="998"/>
      <c r="AC82" s="998"/>
      <c r="AD82" s="998"/>
      <c r="AE82" s="998"/>
      <c r="AF82" s="998"/>
      <c r="AG82" s="998"/>
      <c r="AH82" s="998"/>
      <c r="AI82" s="998"/>
      <c r="AJ82" s="998"/>
      <c r="AK82" s="998"/>
      <c r="AL82" s="998"/>
      <c r="AM82" s="998"/>
      <c r="AN82" s="998"/>
      <c r="AO82" s="998"/>
      <c r="AP82" s="998"/>
      <c r="AQ82" s="998"/>
      <c r="AR82" s="998"/>
      <c r="AS82" s="998"/>
      <c r="AT82" s="998"/>
      <c r="AU82" s="998"/>
      <c r="AV82" s="998"/>
      <c r="AW82" s="998"/>
      <c r="AX82" s="998"/>
      <c r="AY82" s="998"/>
      <c r="AZ82" s="999"/>
      <c r="BA82" s="999"/>
      <c r="BB82" s="999"/>
      <c r="BC82" s="999"/>
      <c r="BD82" s="1000"/>
      <c r="BE82" s="121"/>
      <c r="BF82" s="121"/>
      <c r="BG82" s="121"/>
      <c r="BH82" s="121"/>
      <c r="BI82" s="121"/>
      <c r="BJ82" s="121"/>
      <c r="BK82" s="121"/>
      <c r="BL82" s="121"/>
      <c r="BM82" s="121"/>
      <c r="BN82" s="121"/>
      <c r="BO82" s="121"/>
      <c r="BP82" s="121"/>
      <c r="BQ82" s="118">
        <v>76</v>
      </c>
      <c r="BR82" s="123"/>
      <c r="BS82" s="980"/>
      <c r="BT82" s="981"/>
      <c r="BU82" s="981"/>
      <c r="BV82" s="981"/>
      <c r="BW82" s="981"/>
      <c r="BX82" s="981"/>
      <c r="BY82" s="981"/>
      <c r="BZ82" s="981"/>
      <c r="CA82" s="981"/>
      <c r="CB82" s="981"/>
      <c r="CC82" s="981"/>
      <c r="CD82" s="981"/>
      <c r="CE82" s="981"/>
      <c r="CF82" s="981"/>
      <c r="CG82" s="982"/>
      <c r="CH82" s="983"/>
      <c r="CI82" s="984"/>
      <c r="CJ82" s="984"/>
      <c r="CK82" s="984"/>
      <c r="CL82" s="985"/>
      <c r="CM82" s="983"/>
      <c r="CN82" s="984"/>
      <c r="CO82" s="984"/>
      <c r="CP82" s="984"/>
      <c r="CQ82" s="985"/>
      <c r="CR82" s="983"/>
      <c r="CS82" s="984"/>
      <c r="CT82" s="984"/>
      <c r="CU82" s="984"/>
      <c r="CV82" s="985"/>
      <c r="CW82" s="983"/>
      <c r="CX82" s="984"/>
      <c r="CY82" s="984"/>
      <c r="CZ82" s="984"/>
      <c r="DA82" s="985"/>
      <c r="DB82" s="983"/>
      <c r="DC82" s="984"/>
      <c r="DD82" s="984"/>
      <c r="DE82" s="984"/>
      <c r="DF82" s="985"/>
      <c r="DG82" s="983"/>
      <c r="DH82" s="984"/>
      <c r="DI82" s="984"/>
      <c r="DJ82" s="984"/>
      <c r="DK82" s="985"/>
      <c r="DL82" s="983"/>
      <c r="DM82" s="984"/>
      <c r="DN82" s="984"/>
      <c r="DO82" s="984"/>
      <c r="DP82" s="985"/>
      <c r="DQ82" s="983"/>
      <c r="DR82" s="984"/>
      <c r="DS82" s="984"/>
      <c r="DT82" s="984"/>
      <c r="DU82" s="985"/>
      <c r="DV82" s="968"/>
      <c r="DW82" s="969"/>
      <c r="DX82" s="969"/>
      <c r="DY82" s="969"/>
      <c r="DZ82" s="970"/>
      <c r="EA82" s="102"/>
    </row>
    <row r="83" spans="1:131" s="103" customFormat="1" ht="26.25" customHeight="1" x14ac:dyDescent="0.15">
      <c r="A83" s="117">
        <v>16</v>
      </c>
      <c r="B83" s="1001"/>
      <c r="C83" s="1002"/>
      <c r="D83" s="1002"/>
      <c r="E83" s="1002"/>
      <c r="F83" s="1002"/>
      <c r="G83" s="1002"/>
      <c r="H83" s="1002"/>
      <c r="I83" s="1002"/>
      <c r="J83" s="1002"/>
      <c r="K83" s="1002"/>
      <c r="L83" s="1002"/>
      <c r="M83" s="1002"/>
      <c r="N83" s="1002"/>
      <c r="O83" s="1002"/>
      <c r="P83" s="1003"/>
      <c r="Q83" s="1004"/>
      <c r="R83" s="998"/>
      <c r="S83" s="998"/>
      <c r="T83" s="998"/>
      <c r="U83" s="998"/>
      <c r="V83" s="998"/>
      <c r="W83" s="998"/>
      <c r="X83" s="998"/>
      <c r="Y83" s="998"/>
      <c r="Z83" s="998"/>
      <c r="AA83" s="998"/>
      <c r="AB83" s="998"/>
      <c r="AC83" s="998"/>
      <c r="AD83" s="998"/>
      <c r="AE83" s="998"/>
      <c r="AF83" s="998"/>
      <c r="AG83" s="998"/>
      <c r="AH83" s="998"/>
      <c r="AI83" s="998"/>
      <c r="AJ83" s="998"/>
      <c r="AK83" s="998"/>
      <c r="AL83" s="998"/>
      <c r="AM83" s="998"/>
      <c r="AN83" s="998"/>
      <c r="AO83" s="998"/>
      <c r="AP83" s="998"/>
      <c r="AQ83" s="998"/>
      <c r="AR83" s="998"/>
      <c r="AS83" s="998"/>
      <c r="AT83" s="998"/>
      <c r="AU83" s="998"/>
      <c r="AV83" s="998"/>
      <c r="AW83" s="998"/>
      <c r="AX83" s="998"/>
      <c r="AY83" s="998"/>
      <c r="AZ83" s="999"/>
      <c r="BA83" s="999"/>
      <c r="BB83" s="999"/>
      <c r="BC83" s="999"/>
      <c r="BD83" s="1000"/>
      <c r="BE83" s="121"/>
      <c r="BF83" s="121"/>
      <c r="BG83" s="121"/>
      <c r="BH83" s="121"/>
      <c r="BI83" s="121"/>
      <c r="BJ83" s="121"/>
      <c r="BK83" s="121"/>
      <c r="BL83" s="121"/>
      <c r="BM83" s="121"/>
      <c r="BN83" s="121"/>
      <c r="BO83" s="121"/>
      <c r="BP83" s="121"/>
      <c r="BQ83" s="118">
        <v>77</v>
      </c>
      <c r="BR83" s="123"/>
      <c r="BS83" s="980"/>
      <c r="BT83" s="981"/>
      <c r="BU83" s="981"/>
      <c r="BV83" s="981"/>
      <c r="BW83" s="981"/>
      <c r="BX83" s="981"/>
      <c r="BY83" s="981"/>
      <c r="BZ83" s="981"/>
      <c r="CA83" s="981"/>
      <c r="CB83" s="981"/>
      <c r="CC83" s="981"/>
      <c r="CD83" s="981"/>
      <c r="CE83" s="981"/>
      <c r="CF83" s="981"/>
      <c r="CG83" s="982"/>
      <c r="CH83" s="983"/>
      <c r="CI83" s="984"/>
      <c r="CJ83" s="984"/>
      <c r="CK83" s="984"/>
      <c r="CL83" s="985"/>
      <c r="CM83" s="983"/>
      <c r="CN83" s="984"/>
      <c r="CO83" s="984"/>
      <c r="CP83" s="984"/>
      <c r="CQ83" s="985"/>
      <c r="CR83" s="983"/>
      <c r="CS83" s="984"/>
      <c r="CT83" s="984"/>
      <c r="CU83" s="984"/>
      <c r="CV83" s="985"/>
      <c r="CW83" s="983"/>
      <c r="CX83" s="984"/>
      <c r="CY83" s="984"/>
      <c r="CZ83" s="984"/>
      <c r="DA83" s="985"/>
      <c r="DB83" s="983"/>
      <c r="DC83" s="984"/>
      <c r="DD83" s="984"/>
      <c r="DE83" s="984"/>
      <c r="DF83" s="985"/>
      <c r="DG83" s="983"/>
      <c r="DH83" s="984"/>
      <c r="DI83" s="984"/>
      <c r="DJ83" s="984"/>
      <c r="DK83" s="985"/>
      <c r="DL83" s="983"/>
      <c r="DM83" s="984"/>
      <c r="DN83" s="984"/>
      <c r="DO83" s="984"/>
      <c r="DP83" s="985"/>
      <c r="DQ83" s="983"/>
      <c r="DR83" s="984"/>
      <c r="DS83" s="984"/>
      <c r="DT83" s="984"/>
      <c r="DU83" s="985"/>
      <c r="DV83" s="968"/>
      <c r="DW83" s="969"/>
      <c r="DX83" s="969"/>
      <c r="DY83" s="969"/>
      <c r="DZ83" s="970"/>
      <c r="EA83" s="102"/>
    </row>
    <row r="84" spans="1:131" s="103" customFormat="1" ht="26.25" customHeight="1" x14ac:dyDescent="0.15">
      <c r="A84" s="117">
        <v>17</v>
      </c>
      <c r="B84" s="1001"/>
      <c r="C84" s="1002"/>
      <c r="D84" s="1002"/>
      <c r="E84" s="1002"/>
      <c r="F84" s="1002"/>
      <c r="G84" s="1002"/>
      <c r="H84" s="1002"/>
      <c r="I84" s="1002"/>
      <c r="J84" s="1002"/>
      <c r="K84" s="1002"/>
      <c r="L84" s="1002"/>
      <c r="M84" s="1002"/>
      <c r="N84" s="1002"/>
      <c r="O84" s="1002"/>
      <c r="P84" s="1003"/>
      <c r="Q84" s="1004"/>
      <c r="R84" s="998"/>
      <c r="S84" s="998"/>
      <c r="T84" s="998"/>
      <c r="U84" s="998"/>
      <c r="V84" s="998"/>
      <c r="W84" s="998"/>
      <c r="X84" s="998"/>
      <c r="Y84" s="998"/>
      <c r="Z84" s="998"/>
      <c r="AA84" s="998"/>
      <c r="AB84" s="998"/>
      <c r="AC84" s="998"/>
      <c r="AD84" s="998"/>
      <c r="AE84" s="998"/>
      <c r="AF84" s="998"/>
      <c r="AG84" s="998"/>
      <c r="AH84" s="998"/>
      <c r="AI84" s="998"/>
      <c r="AJ84" s="998"/>
      <c r="AK84" s="998"/>
      <c r="AL84" s="998"/>
      <c r="AM84" s="998"/>
      <c r="AN84" s="998"/>
      <c r="AO84" s="998"/>
      <c r="AP84" s="998"/>
      <c r="AQ84" s="998"/>
      <c r="AR84" s="998"/>
      <c r="AS84" s="998"/>
      <c r="AT84" s="998"/>
      <c r="AU84" s="998"/>
      <c r="AV84" s="998"/>
      <c r="AW84" s="998"/>
      <c r="AX84" s="998"/>
      <c r="AY84" s="998"/>
      <c r="AZ84" s="999"/>
      <c r="BA84" s="999"/>
      <c r="BB84" s="999"/>
      <c r="BC84" s="999"/>
      <c r="BD84" s="1000"/>
      <c r="BE84" s="121"/>
      <c r="BF84" s="121"/>
      <c r="BG84" s="121"/>
      <c r="BH84" s="121"/>
      <c r="BI84" s="121"/>
      <c r="BJ84" s="121"/>
      <c r="BK84" s="121"/>
      <c r="BL84" s="121"/>
      <c r="BM84" s="121"/>
      <c r="BN84" s="121"/>
      <c r="BO84" s="121"/>
      <c r="BP84" s="121"/>
      <c r="BQ84" s="118">
        <v>78</v>
      </c>
      <c r="BR84" s="123"/>
      <c r="BS84" s="980"/>
      <c r="BT84" s="981"/>
      <c r="BU84" s="981"/>
      <c r="BV84" s="981"/>
      <c r="BW84" s="981"/>
      <c r="BX84" s="981"/>
      <c r="BY84" s="981"/>
      <c r="BZ84" s="981"/>
      <c r="CA84" s="981"/>
      <c r="CB84" s="981"/>
      <c r="CC84" s="981"/>
      <c r="CD84" s="981"/>
      <c r="CE84" s="981"/>
      <c r="CF84" s="981"/>
      <c r="CG84" s="982"/>
      <c r="CH84" s="983"/>
      <c r="CI84" s="984"/>
      <c r="CJ84" s="984"/>
      <c r="CK84" s="984"/>
      <c r="CL84" s="985"/>
      <c r="CM84" s="983"/>
      <c r="CN84" s="984"/>
      <c r="CO84" s="984"/>
      <c r="CP84" s="984"/>
      <c r="CQ84" s="985"/>
      <c r="CR84" s="983"/>
      <c r="CS84" s="984"/>
      <c r="CT84" s="984"/>
      <c r="CU84" s="984"/>
      <c r="CV84" s="985"/>
      <c r="CW84" s="983"/>
      <c r="CX84" s="984"/>
      <c r="CY84" s="984"/>
      <c r="CZ84" s="984"/>
      <c r="DA84" s="985"/>
      <c r="DB84" s="983"/>
      <c r="DC84" s="984"/>
      <c r="DD84" s="984"/>
      <c r="DE84" s="984"/>
      <c r="DF84" s="985"/>
      <c r="DG84" s="983"/>
      <c r="DH84" s="984"/>
      <c r="DI84" s="984"/>
      <c r="DJ84" s="984"/>
      <c r="DK84" s="985"/>
      <c r="DL84" s="983"/>
      <c r="DM84" s="984"/>
      <c r="DN84" s="984"/>
      <c r="DO84" s="984"/>
      <c r="DP84" s="985"/>
      <c r="DQ84" s="983"/>
      <c r="DR84" s="984"/>
      <c r="DS84" s="984"/>
      <c r="DT84" s="984"/>
      <c r="DU84" s="985"/>
      <c r="DV84" s="968"/>
      <c r="DW84" s="969"/>
      <c r="DX84" s="969"/>
      <c r="DY84" s="969"/>
      <c r="DZ84" s="970"/>
      <c r="EA84" s="102"/>
    </row>
    <row r="85" spans="1:131" s="103" customFormat="1" ht="26.25" customHeight="1" x14ac:dyDescent="0.15">
      <c r="A85" s="117">
        <v>18</v>
      </c>
      <c r="B85" s="1001"/>
      <c r="C85" s="1002"/>
      <c r="D85" s="1002"/>
      <c r="E85" s="1002"/>
      <c r="F85" s="1002"/>
      <c r="G85" s="1002"/>
      <c r="H85" s="1002"/>
      <c r="I85" s="1002"/>
      <c r="J85" s="1002"/>
      <c r="K85" s="1002"/>
      <c r="L85" s="1002"/>
      <c r="M85" s="1002"/>
      <c r="N85" s="1002"/>
      <c r="O85" s="1002"/>
      <c r="P85" s="1003"/>
      <c r="Q85" s="1004"/>
      <c r="R85" s="998"/>
      <c r="S85" s="998"/>
      <c r="T85" s="998"/>
      <c r="U85" s="998"/>
      <c r="V85" s="998"/>
      <c r="W85" s="998"/>
      <c r="X85" s="998"/>
      <c r="Y85" s="998"/>
      <c r="Z85" s="998"/>
      <c r="AA85" s="998"/>
      <c r="AB85" s="998"/>
      <c r="AC85" s="998"/>
      <c r="AD85" s="998"/>
      <c r="AE85" s="998"/>
      <c r="AF85" s="998"/>
      <c r="AG85" s="998"/>
      <c r="AH85" s="998"/>
      <c r="AI85" s="998"/>
      <c r="AJ85" s="998"/>
      <c r="AK85" s="998"/>
      <c r="AL85" s="998"/>
      <c r="AM85" s="998"/>
      <c r="AN85" s="998"/>
      <c r="AO85" s="998"/>
      <c r="AP85" s="998"/>
      <c r="AQ85" s="998"/>
      <c r="AR85" s="998"/>
      <c r="AS85" s="998"/>
      <c r="AT85" s="998"/>
      <c r="AU85" s="998"/>
      <c r="AV85" s="998"/>
      <c r="AW85" s="998"/>
      <c r="AX85" s="998"/>
      <c r="AY85" s="998"/>
      <c r="AZ85" s="999"/>
      <c r="BA85" s="999"/>
      <c r="BB85" s="999"/>
      <c r="BC85" s="999"/>
      <c r="BD85" s="1000"/>
      <c r="BE85" s="121"/>
      <c r="BF85" s="121"/>
      <c r="BG85" s="121"/>
      <c r="BH85" s="121"/>
      <c r="BI85" s="121"/>
      <c r="BJ85" s="121"/>
      <c r="BK85" s="121"/>
      <c r="BL85" s="121"/>
      <c r="BM85" s="121"/>
      <c r="BN85" s="121"/>
      <c r="BO85" s="121"/>
      <c r="BP85" s="121"/>
      <c r="BQ85" s="118">
        <v>79</v>
      </c>
      <c r="BR85" s="123"/>
      <c r="BS85" s="980"/>
      <c r="BT85" s="981"/>
      <c r="BU85" s="981"/>
      <c r="BV85" s="981"/>
      <c r="BW85" s="981"/>
      <c r="BX85" s="981"/>
      <c r="BY85" s="981"/>
      <c r="BZ85" s="981"/>
      <c r="CA85" s="981"/>
      <c r="CB85" s="981"/>
      <c r="CC85" s="981"/>
      <c r="CD85" s="981"/>
      <c r="CE85" s="981"/>
      <c r="CF85" s="981"/>
      <c r="CG85" s="982"/>
      <c r="CH85" s="983"/>
      <c r="CI85" s="984"/>
      <c r="CJ85" s="984"/>
      <c r="CK85" s="984"/>
      <c r="CL85" s="985"/>
      <c r="CM85" s="983"/>
      <c r="CN85" s="984"/>
      <c r="CO85" s="984"/>
      <c r="CP85" s="984"/>
      <c r="CQ85" s="985"/>
      <c r="CR85" s="983"/>
      <c r="CS85" s="984"/>
      <c r="CT85" s="984"/>
      <c r="CU85" s="984"/>
      <c r="CV85" s="985"/>
      <c r="CW85" s="983"/>
      <c r="CX85" s="984"/>
      <c r="CY85" s="984"/>
      <c r="CZ85" s="984"/>
      <c r="DA85" s="985"/>
      <c r="DB85" s="983"/>
      <c r="DC85" s="984"/>
      <c r="DD85" s="984"/>
      <c r="DE85" s="984"/>
      <c r="DF85" s="985"/>
      <c r="DG85" s="983"/>
      <c r="DH85" s="984"/>
      <c r="DI85" s="984"/>
      <c r="DJ85" s="984"/>
      <c r="DK85" s="985"/>
      <c r="DL85" s="983"/>
      <c r="DM85" s="984"/>
      <c r="DN85" s="984"/>
      <c r="DO85" s="984"/>
      <c r="DP85" s="985"/>
      <c r="DQ85" s="983"/>
      <c r="DR85" s="984"/>
      <c r="DS85" s="984"/>
      <c r="DT85" s="984"/>
      <c r="DU85" s="985"/>
      <c r="DV85" s="968"/>
      <c r="DW85" s="969"/>
      <c r="DX85" s="969"/>
      <c r="DY85" s="969"/>
      <c r="DZ85" s="970"/>
      <c r="EA85" s="102"/>
    </row>
    <row r="86" spans="1:131" s="103" customFormat="1" ht="26.25" customHeight="1" x14ac:dyDescent="0.15">
      <c r="A86" s="117">
        <v>19</v>
      </c>
      <c r="B86" s="1001"/>
      <c r="C86" s="1002"/>
      <c r="D86" s="1002"/>
      <c r="E86" s="1002"/>
      <c r="F86" s="1002"/>
      <c r="G86" s="1002"/>
      <c r="H86" s="1002"/>
      <c r="I86" s="1002"/>
      <c r="J86" s="1002"/>
      <c r="K86" s="1002"/>
      <c r="L86" s="1002"/>
      <c r="M86" s="1002"/>
      <c r="N86" s="1002"/>
      <c r="O86" s="1002"/>
      <c r="P86" s="1003"/>
      <c r="Q86" s="1004"/>
      <c r="R86" s="998"/>
      <c r="S86" s="998"/>
      <c r="T86" s="998"/>
      <c r="U86" s="998"/>
      <c r="V86" s="998"/>
      <c r="W86" s="998"/>
      <c r="X86" s="998"/>
      <c r="Y86" s="998"/>
      <c r="Z86" s="998"/>
      <c r="AA86" s="998"/>
      <c r="AB86" s="998"/>
      <c r="AC86" s="998"/>
      <c r="AD86" s="998"/>
      <c r="AE86" s="998"/>
      <c r="AF86" s="998"/>
      <c r="AG86" s="998"/>
      <c r="AH86" s="998"/>
      <c r="AI86" s="998"/>
      <c r="AJ86" s="998"/>
      <c r="AK86" s="998"/>
      <c r="AL86" s="998"/>
      <c r="AM86" s="998"/>
      <c r="AN86" s="998"/>
      <c r="AO86" s="998"/>
      <c r="AP86" s="998"/>
      <c r="AQ86" s="998"/>
      <c r="AR86" s="998"/>
      <c r="AS86" s="998"/>
      <c r="AT86" s="998"/>
      <c r="AU86" s="998"/>
      <c r="AV86" s="998"/>
      <c r="AW86" s="998"/>
      <c r="AX86" s="998"/>
      <c r="AY86" s="998"/>
      <c r="AZ86" s="999"/>
      <c r="BA86" s="999"/>
      <c r="BB86" s="999"/>
      <c r="BC86" s="999"/>
      <c r="BD86" s="1000"/>
      <c r="BE86" s="121"/>
      <c r="BF86" s="121"/>
      <c r="BG86" s="121"/>
      <c r="BH86" s="121"/>
      <c r="BI86" s="121"/>
      <c r="BJ86" s="121"/>
      <c r="BK86" s="121"/>
      <c r="BL86" s="121"/>
      <c r="BM86" s="121"/>
      <c r="BN86" s="121"/>
      <c r="BO86" s="121"/>
      <c r="BP86" s="121"/>
      <c r="BQ86" s="118">
        <v>80</v>
      </c>
      <c r="BR86" s="123"/>
      <c r="BS86" s="980"/>
      <c r="BT86" s="981"/>
      <c r="BU86" s="981"/>
      <c r="BV86" s="981"/>
      <c r="BW86" s="981"/>
      <c r="BX86" s="981"/>
      <c r="BY86" s="981"/>
      <c r="BZ86" s="981"/>
      <c r="CA86" s="981"/>
      <c r="CB86" s="981"/>
      <c r="CC86" s="981"/>
      <c r="CD86" s="981"/>
      <c r="CE86" s="981"/>
      <c r="CF86" s="981"/>
      <c r="CG86" s="982"/>
      <c r="CH86" s="983"/>
      <c r="CI86" s="984"/>
      <c r="CJ86" s="984"/>
      <c r="CK86" s="984"/>
      <c r="CL86" s="985"/>
      <c r="CM86" s="983"/>
      <c r="CN86" s="984"/>
      <c r="CO86" s="984"/>
      <c r="CP86" s="984"/>
      <c r="CQ86" s="985"/>
      <c r="CR86" s="983"/>
      <c r="CS86" s="984"/>
      <c r="CT86" s="984"/>
      <c r="CU86" s="984"/>
      <c r="CV86" s="985"/>
      <c r="CW86" s="983"/>
      <c r="CX86" s="984"/>
      <c r="CY86" s="984"/>
      <c r="CZ86" s="984"/>
      <c r="DA86" s="985"/>
      <c r="DB86" s="983"/>
      <c r="DC86" s="984"/>
      <c r="DD86" s="984"/>
      <c r="DE86" s="984"/>
      <c r="DF86" s="985"/>
      <c r="DG86" s="983"/>
      <c r="DH86" s="984"/>
      <c r="DI86" s="984"/>
      <c r="DJ86" s="984"/>
      <c r="DK86" s="985"/>
      <c r="DL86" s="983"/>
      <c r="DM86" s="984"/>
      <c r="DN86" s="984"/>
      <c r="DO86" s="984"/>
      <c r="DP86" s="985"/>
      <c r="DQ86" s="983"/>
      <c r="DR86" s="984"/>
      <c r="DS86" s="984"/>
      <c r="DT86" s="984"/>
      <c r="DU86" s="985"/>
      <c r="DV86" s="968"/>
      <c r="DW86" s="969"/>
      <c r="DX86" s="969"/>
      <c r="DY86" s="969"/>
      <c r="DZ86" s="970"/>
      <c r="EA86" s="102"/>
    </row>
    <row r="87" spans="1:131" s="103" customFormat="1" ht="26.25" customHeight="1" x14ac:dyDescent="0.15">
      <c r="A87" s="125">
        <v>20</v>
      </c>
      <c r="B87" s="991"/>
      <c r="C87" s="992"/>
      <c r="D87" s="992"/>
      <c r="E87" s="992"/>
      <c r="F87" s="992"/>
      <c r="G87" s="992"/>
      <c r="H87" s="992"/>
      <c r="I87" s="992"/>
      <c r="J87" s="992"/>
      <c r="K87" s="992"/>
      <c r="L87" s="992"/>
      <c r="M87" s="992"/>
      <c r="N87" s="992"/>
      <c r="O87" s="992"/>
      <c r="P87" s="993"/>
      <c r="Q87" s="994"/>
      <c r="R87" s="995"/>
      <c r="S87" s="995"/>
      <c r="T87" s="995"/>
      <c r="U87" s="995"/>
      <c r="V87" s="995"/>
      <c r="W87" s="995"/>
      <c r="X87" s="995"/>
      <c r="Y87" s="995"/>
      <c r="Z87" s="995"/>
      <c r="AA87" s="995"/>
      <c r="AB87" s="995"/>
      <c r="AC87" s="995"/>
      <c r="AD87" s="995"/>
      <c r="AE87" s="995"/>
      <c r="AF87" s="995"/>
      <c r="AG87" s="995"/>
      <c r="AH87" s="995"/>
      <c r="AI87" s="995"/>
      <c r="AJ87" s="995"/>
      <c r="AK87" s="995"/>
      <c r="AL87" s="995"/>
      <c r="AM87" s="995"/>
      <c r="AN87" s="995"/>
      <c r="AO87" s="995"/>
      <c r="AP87" s="995"/>
      <c r="AQ87" s="995"/>
      <c r="AR87" s="995"/>
      <c r="AS87" s="995"/>
      <c r="AT87" s="995"/>
      <c r="AU87" s="995"/>
      <c r="AV87" s="995"/>
      <c r="AW87" s="995"/>
      <c r="AX87" s="995"/>
      <c r="AY87" s="995"/>
      <c r="AZ87" s="996"/>
      <c r="BA87" s="996"/>
      <c r="BB87" s="996"/>
      <c r="BC87" s="996"/>
      <c r="BD87" s="997"/>
      <c r="BE87" s="121"/>
      <c r="BF87" s="121"/>
      <c r="BG87" s="121"/>
      <c r="BH87" s="121"/>
      <c r="BI87" s="121"/>
      <c r="BJ87" s="121"/>
      <c r="BK87" s="121"/>
      <c r="BL87" s="121"/>
      <c r="BM87" s="121"/>
      <c r="BN87" s="121"/>
      <c r="BO87" s="121"/>
      <c r="BP87" s="121"/>
      <c r="BQ87" s="118">
        <v>81</v>
      </c>
      <c r="BR87" s="123"/>
      <c r="BS87" s="980"/>
      <c r="BT87" s="981"/>
      <c r="BU87" s="981"/>
      <c r="BV87" s="981"/>
      <c r="BW87" s="981"/>
      <c r="BX87" s="981"/>
      <c r="BY87" s="981"/>
      <c r="BZ87" s="981"/>
      <c r="CA87" s="981"/>
      <c r="CB87" s="981"/>
      <c r="CC87" s="981"/>
      <c r="CD87" s="981"/>
      <c r="CE87" s="981"/>
      <c r="CF87" s="981"/>
      <c r="CG87" s="982"/>
      <c r="CH87" s="983"/>
      <c r="CI87" s="984"/>
      <c r="CJ87" s="984"/>
      <c r="CK87" s="984"/>
      <c r="CL87" s="985"/>
      <c r="CM87" s="983"/>
      <c r="CN87" s="984"/>
      <c r="CO87" s="984"/>
      <c r="CP87" s="984"/>
      <c r="CQ87" s="985"/>
      <c r="CR87" s="983"/>
      <c r="CS87" s="984"/>
      <c r="CT87" s="984"/>
      <c r="CU87" s="984"/>
      <c r="CV87" s="985"/>
      <c r="CW87" s="983"/>
      <c r="CX87" s="984"/>
      <c r="CY87" s="984"/>
      <c r="CZ87" s="984"/>
      <c r="DA87" s="985"/>
      <c r="DB87" s="983"/>
      <c r="DC87" s="984"/>
      <c r="DD87" s="984"/>
      <c r="DE87" s="984"/>
      <c r="DF87" s="985"/>
      <c r="DG87" s="983"/>
      <c r="DH87" s="984"/>
      <c r="DI87" s="984"/>
      <c r="DJ87" s="984"/>
      <c r="DK87" s="985"/>
      <c r="DL87" s="983"/>
      <c r="DM87" s="984"/>
      <c r="DN87" s="984"/>
      <c r="DO87" s="984"/>
      <c r="DP87" s="985"/>
      <c r="DQ87" s="983"/>
      <c r="DR87" s="984"/>
      <c r="DS87" s="984"/>
      <c r="DT87" s="984"/>
      <c r="DU87" s="985"/>
      <c r="DV87" s="968"/>
      <c r="DW87" s="969"/>
      <c r="DX87" s="969"/>
      <c r="DY87" s="969"/>
      <c r="DZ87" s="970"/>
      <c r="EA87" s="102"/>
    </row>
    <row r="88" spans="1:131" s="103" customFormat="1" ht="26.25" customHeight="1" thickBot="1" x14ac:dyDescent="0.2">
      <c r="A88" s="120" t="s">
        <v>331</v>
      </c>
      <c r="B88" s="971" t="s">
        <v>364</v>
      </c>
      <c r="C88" s="972"/>
      <c r="D88" s="972"/>
      <c r="E88" s="972"/>
      <c r="F88" s="972"/>
      <c r="G88" s="972"/>
      <c r="H88" s="972"/>
      <c r="I88" s="972"/>
      <c r="J88" s="972"/>
      <c r="K88" s="972"/>
      <c r="L88" s="972"/>
      <c r="M88" s="972"/>
      <c r="N88" s="972"/>
      <c r="O88" s="972"/>
      <c r="P88" s="973"/>
      <c r="Q88" s="989"/>
      <c r="R88" s="990"/>
      <c r="S88" s="990"/>
      <c r="T88" s="990"/>
      <c r="U88" s="990"/>
      <c r="V88" s="990"/>
      <c r="W88" s="990"/>
      <c r="X88" s="990"/>
      <c r="Y88" s="990"/>
      <c r="Z88" s="990"/>
      <c r="AA88" s="990"/>
      <c r="AB88" s="990"/>
      <c r="AC88" s="990"/>
      <c r="AD88" s="990"/>
      <c r="AE88" s="990"/>
      <c r="AF88" s="986">
        <v>6258</v>
      </c>
      <c r="AG88" s="986"/>
      <c r="AH88" s="986"/>
      <c r="AI88" s="986"/>
      <c r="AJ88" s="986"/>
      <c r="AK88" s="990"/>
      <c r="AL88" s="990"/>
      <c r="AM88" s="990"/>
      <c r="AN88" s="990"/>
      <c r="AO88" s="990"/>
      <c r="AP88" s="986">
        <v>981</v>
      </c>
      <c r="AQ88" s="986"/>
      <c r="AR88" s="986"/>
      <c r="AS88" s="986"/>
      <c r="AT88" s="986"/>
      <c r="AU88" s="986">
        <v>877</v>
      </c>
      <c r="AV88" s="986"/>
      <c r="AW88" s="986"/>
      <c r="AX88" s="986"/>
      <c r="AY88" s="986"/>
      <c r="AZ88" s="987"/>
      <c r="BA88" s="987"/>
      <c r="BB88" s="987"/>
      <c r="BC88" s="987"/>
      <c r="BD88" s="988"/>
      <c r="BE88" s="121"/>
      <c r="BF88" s="121"/>
      <c r="BG88" s="121"/>
      <c r="BH88" s="121"/>
      <c r="BI88" s="121"/>
      <c r="BJ88" s="121"/>
      <c r="BK88" s="121"/>
      <c r="BL88" s="121"/>
      <c r="BM88" s="121"/>
      <c r="BN88" s="121"/>
      <c r="BO88" s="121"/>
      <c r="BP88" s="121"/>
      <c r="BQ88" s="118">
        <v>82</v>
      </c>
      <c r="BR88" s="123"/>
      <c r="BS88" s="980"/>
      <c r="BT88" s="981"/>
      <c r="BU88" s="981"/>
      <c r="BV88" s="981"/>
      <c r="BW88" s="981"/>
      <c r="BX88" s="981"/>
      <c r="BY88" s="981"/>
      <c r="BZ88" s="981"/>
      <c r="CA88" s="981"/>
      <c r="CB88" s="981"/>
      <c r="CC88" s="981"/>
      <c r="CD88" s="981"/>
      <c r="CE88" s="981"/>
      <c r="CF88" s="981"/>
      <c r="CG88" s="982"/>
      <c r="CH88" s="983"/>
      <c r="CI88" s="984"/>
      <c r="CJ88" s="984"/>
      <c r="CK88" s="984"/>
      <c r="CL88" s="985"/>
      <c r="CM88" s="983"/>
      <c r="CN88" s="984"/>
      <c r="CO88" s="984"/>
      <c r="CP88" s="984"/>
      <c r="CQ88" s="985"/>
      <c r="CR88" s="983"/>
      <c r="CS88" s="984"/>
      <c r="CT88" s="984"/>
      <c r="CU88" s="984"/>
      <c r="CV88" s="985"/>
      <c r="CW88" s="983"/>
      <c r="CX88" s="984"/>
      <c r="CY88" s="984"/>
      <c r="CZ88" s="984"/>
      <c r="DA88" s="985"/>
      <c r="DB88" s="983"/>
      <c r="DC88" s="984"/>
      <c r="DD88" s="984"/>
      <c r="DE88" s="984"/>
      <c r="DF88" s="985"/>
      <c r="DG88" s="983"/>
      <c r="DH88" s="984"/>
      <c r="DI88" s="984"/>
      <c r="DJ88" s="984"/>
      <c r="DK88" s="985"/>
      <c r="DL88" s="983"/>
      <c r="DM88" s="984"/>
      <c r="DN88" s="984"/>
      <c r="DO88" s="984"/>
      <c r="DP88" s="985"/>
      <c r="DQ88" s="983"/>
      <c r="DR88" s="984"/>
      <c r="DS88" s="984"/>
      <c r="DT88" s="984"/>
      <c r="DU88" s="985"/>
      <c r="DV88" s="968"/>
      <c r="DW88" s="969"/>
      <c r="DX88" s="969"/>
      <c r="DY88" s="969"/>
      <c r="DZ88" s="970"/>
      <c r="EA88" s="102"/>
    </row>
    <row r="89" spans="1:131" s="103" customFormat="1" ht="26.25" hidden="1" customHeight="1" x14ac:dyDescent="0.15">
      <c r="A89" s="126"/>
      <c r="B89" s="127"/>
      <c r="C89" s="127"/>
      <c r="D89" s="127"/>
      <c r="E89" s="127"/>
      <c r="F89" s="127"/>
      <c r="G89" s="127"/>
      <c r="H89" s="127"/>
      <c r="I89" s="127"/>
      <c r="J89" s="127"/>
      <c r="K89" s="127"/>
      <c r="L89" s="127"/>
      <c r="M89" s="127"/>
      <c r="N89" s="127"/>
      <c r="O89" s="127"/>
      <c r="P89" s="127"/>
      <c r="Q89" s="128"/>
      <c r="R89" s="128"/>
      <c r="S89" s="128"/>
      <c r="T89" s="128"/>
      <c r="U89" s="128"/>
      <c r="V89" s="128"/>
      <c r="W89" s="128"/>
      <c r="X89" s="128"/>
      <c r="Y89" s="128"/>
      <c r="Z89" s="128"/>
      <c r="AA89" s="128"/>
      <c r="AB89" s="128"/>
      <c r="AC89" s="128"/>
      <c r="AD89" s="128"/>
      <c r="AE89" s="128"/>
      <c r="AF89" s="128"/>
      <c r="AG89" s="128"/>
      <c r="AH89" s="128"/>
      <c r="AI89" s="128"/>
      <c r="AJ89" s="128"/>
      <c r="AK89" s="128"/>
      <c r="AL89" s="128"/>
      <c r="AM89" s="128"/>
      <c r="AN89" s="128"/>
      <c r="AO89" s="128"/>
      <c r="AP89" s="128"/>
      <c r="AQ89" s="128"/>
      <c r="AR89" s="128"/>
      <c r="AS89" s="128"/>
      <c r="AT89" s="128"/>
      <c r="AU89" s="128"/>
      <c r="AV89" s="128"/>
      <c r="AW89" s="128"/>
      <c r="AX89" s="128"/>
      <c r="AY89" s="128"/>
      <c r="AZ89" s="129"/>
      <c r="BA89" s="129"/>
      <c r="BB89" s="129"/>
      <c r="BC89" s="129"/>
      <c r="BD89" s="129"/>
      <c r="BE89" s="121"/>
      <c r="BF89" s="121"/>
      <c r="BG89" s="121"/>
      <c r="BH89" s="121"/>
      <c r="BI89" s="121"/>
      <c r="BJ89" s="121"/>
      <c r="BK89" s="121"/>
      <c r="BL89" s="121"/>
      <c r="BM89" s="121"/>
      <c r="BN89" s="121"/>
      <c r="BO89" s="121"/>
      <c r="BP89" s="121"/>
      <c r="BQ89" s="118">
        <v>83</v>
      </c>
      <c r="BR89" s="123"/>
      <c r="BS89" s="980"/>
      <c r="BT89" s="981"/>
      <c r="BU89" s="981"/>
      <c r="BV89" s="981"/>
      <c r="BW89" s="981"/>
      <c r="BX89" s="981"/>
      <c r="BY89" s="981"/>
      <c r="BZ89" s="981"/>
      <c r="CA89" s="981"/>
      <c r="CB89" s="981"/>
      <c r="CC89" s="981"/>
      <c r="CD89" s="981"/>
      <c r="CE89" s="981"/>
      <c r="CF89" s="981"/>
      <c r="CG89" s="982"/>
      <c r="CH89" s="983"/>
      <c r="CI89" s="984"/>
      <c r="CJ89" s="984"/>
      <c r="CK89" s="984"/>
      <c r="CL89" s="985"/>
      <c r="CM89" s="983"/>
      <c r="CN89" s="984"/>
      <c r="CO89" s="984"/>
      <c r="CP89" s="984"/>
      <c r="CQ89" s="985"/>
      <c r="CR89" s="983"/>
      <c r="CS89" s="984"/>
      <c r="CT89" s="984"/>
      <c r="CU89" s="984"/>
      <c r="CV89" s="985"/>
      <c r="CW89" s="983"/>
      <c r="CX89" s="984"/>
      <c r="CY89" s="984"/>
      <c r="CZ89" s="984"/>
      <c r="DA89" s="985"/>
      <c r="DB89" s="983"/>
      <c r="DC89" s="984"/>
      <c r="DD89" s="984"/>
      <c r="DE89" s="984"/>
      <c r="DF89" s="985"/>
      <c r="DG89" s="983"/>
      <c r="DH89" s="984"/>
      <c r="DI89" s="984"/>
      <c r="DJ89" s="984"/>
      <c r="DK89" s="985"/>
      <c r="DL89" s="983"/>
      <c r="DM89" s="984"/>
      <c r="DN89" s="984"/>
      <c r="DO89" s="984"/>
      <c r="DP89" s="985"/>
      <c r="DQ89" s="983"/>
      <c r="DR89" s="984"/>
      <c r="DS89" s="984"/>
      <c r="DT89" s="984"/>
      <c r="DU89" s="985"/>
      <c r="DV89" s="968"/>
      <c r="DW89" s="969"/>
      <c r="DX89" s="969"/>
      <c r="DY89" s="969"/>
      <c r="DZ89" s="970"/>
      <c r="EA89" s="102"/>
    </row>
    <row r="90" spans="1:131" s="103" customFormat="1" ht="26.25" hidden="1" customHeight="1" x14ac:dyDescent="0.15">
      <c r="A90" s="126"/>
      <c r="B90" s="127"/>
      <c r="C90" s="127"/>
      <c r="D90" s="127"/>
      <c r="E90" s="127"/>
      <c r="F90" s="127"/>
      <c r="G90" s="127"/>
      <c r="H90" s="127"/>
      <c r="I90" s="127"/>
      <c r="J90" s="127"/>
      <c r="K90" s="127"/>
      <c r="L90" s="127"/>
      <c r="M90" s="127"/>
      <c r="N90" s="127"/>
      <c r="O90" s="127"/>
      <c r="P90" s="127"/>
      <c r="Q90" s="128"/>
      <c r="R90" s="128"/>
      <c r="S90" s="128"/>
      <c r="T90" s="128"/>
      <c r="U90" s="128"/>
      <c r="V90" s="128"/>
      <c r="W90" s="128"/>
      <c r="X90" s="128"/>
      <c r="Y90" s="128"/>
      <c r="Z90" s="128"/>
      <c r="AA90" s="128"/>
      <c r="AB90" s="128"/>
      <c r="AC90" s="128"/>
      <c r="AD90" s="128"/>
      <c r="AE90" s="128"/>
      <c r="AF90" s="128"/>
      <c r="AG90" s="128"/>
      <c r="AH90" s="128"/>
      <c r="AI90" s="128"/>
      <c r="AJ90" s="128"/>
      <c r="AK90" s="128"/>
      <c r="AL90" s="128"/>
      <c r="AM90" s="128"/>
      <c r="AN90" s="128"/>
      <c r="AO90" s="128"/>
      <c r="AP90" s="128"/>
      <c r="AQ90" s="128"/>
      <c r="AR90" s="128"/>
      <c r="AS90" s="128"/>
      <c r="AT90" s="128"/>
      <c r="AU90" s="128"/>
      <c r="AV90" s="128"/>
      <c r="AW90" s="128"/>
      <c r="AX90" s="128"/>
      <c r="AY90" s="128"/>
      <c r="AZ90" s="129"/>
      <c r="BA90" s="129"/>
      <c r="BB90" s="129"/>
      <c r="BC90" s="129"/>
      <c r="BD90" s="129"/>
      <c r="BE90" s="121"/>
      <c r="BF90" s="121"/>
      <c r="BG90" s="121"/>
      <c r="BH90" s="121"/>
      <c r="BI90" s="121"/>
      <c r="BJ90" s="121"/>
      <c r="BK90" s="121"/>
      <c r="BL90" s="121"/>
      <c r="BM90" s="121"/>
      <c r="BN90" s="121"/>
      <c r="BO90" s="121"/>
      <c r="BP90" s="121"/>
      <c r="BQ90" s="118">
        <v>84</v>
      </c>
      <c r="BR90" s="123"/>
      <c r="BS90" s="980"/>
      <c r="BT90" s="981"/>
      <c r="BU90" s="981"/>
      <c r="BV90" s="981"/>
      <c r="BW90" s="981"/>
      <c r="BX90" s="981"/>
      <c r="BY90" s="981"/>
      <c r="BZ90" s="981"/>
      <c r="CA90" s="981"/>
      <c r="CB90" s="981"/>
      <c r="CC90" s="981"/>
      <c r="CD90" s="981"/>
      <c r="CE90" s="981"/>
      <c r="CF90" s="981"/>
      <c r="CG90" s="982"/>
      <c r="CH90" s="983"/>
      <c r="CI90" s="984"/>
      <c r="CJ90" s="984"/>
      <c r="CK90" s="984"/>
      <c r="CL90" s="985"/>
      <c r="CM90" s="983"/>
      <c r="CN90" s="984"/>
      <c r="CO90" s="984"/>
      <c r="CP90" s="984"/>
      <c r="CQ90" s="985"/>
      <c r="CR90" s="983"/>
      <c r="CS90" s="984"/>
      <c r="CT90" s="984"/>
      <c r="CU90" s="984"/>
      <c r="CV90" s="985"/>
      <c r="CW90" s="983"/>
      <c r="CX90" s="984"/>
      <c r="CY90" s="984"/>
      <c r="CZ90" s="984"/>
      <c r="DA90" s="985"/>
      <c r="DB90" s="983"/>
      <c r="DC90" s="984"/>
      <c r="DD90" s="984"/>
      <c r="DE90" s="984"/>
      <c r="DF90" s="985"/>
      <c r="DG90" s="983"/>
      <c r="DH90" s="984"/>
      <c r="DI90" s="984"/>
      <c r="DJ90" s="984"/>
      <c r="DK90" s="985"/>
      <c r="DL90" s="983"/>
      <c r="DM90" s="984"/>
      <c r="DN90" s="984"/>
      <c r="DO90" s="984"/>
      <c r="DP90" s="985"/>
      <c r="DQ90" s="983"/>
      <c r="DR90" s="984"/>
      <c r="DS90" s="984"/>
      <c r="DT90" s="984"/>
      <c r="DU90" s="985"/>
      <c r="DV90" s="968"/>
      <c r="DW90" s="969"/>
      <c r="DX90" s="969"/>
      <c r="DY90" s="969"/>
      <c r="DZ90" s="970"/>
      <c r="EA90" s="102"/>
    </row>
    <row r="91" spans="1:131" s="103" customFormat="1" ht="26.25" hidden="1" customHeight="1" x14ac:dyDescent="0.15">
      <c r="A91" s="126"/>
      <c r="B91" s="127"/>
      <c r="C91" s="127"/>
      <c r="D91" s="127"/>
      <c r="E91" s="127"/>
      <c r="F91" s="127"/>
      <c r="G91" s="127"/>
      <c r="H91" s="127"/>
      <c r="I91" s="127"/>
      <c r="J91" s="127"/>
      <c r="K91" s="127"/>
      <c r="L91" s="127"/>
      <c r="M91" s="127"/>
      <c r="N91" s="127"/>
      <c r="O91" s="127"/>
      <c r="P91" s="127"/>
      <c r="Q91" s="128"/>
      <c r="R91" s="128"/>
      <c r="S91" s="128"/>
      <c r="T91" s="128"/>
      <c r="U91" s="128"/>
      <c r="V91" s="128"/>
      <c r="W91" s="128"/>
      <c r="X91" s="128"/>
      <c r="Y91" s="128"/>
      <c r="Z91" s="128"/>
      <c r="AA91" s="128"/>
      <c r="AB91" s="128"/>
      <c r="AC91" s="128"/>
      <c r="AD91" s="128"/>
      <c r="AE91" s="128"/>
      <c r="AF91" s="128"/>
      <c r="AG91" s="128"/>
      <c r="AH91" s="128"/>
      <c r="AI91" s="128"/>
      <c r="AJ91" s="128"/>
      <c r="AK91" s="128"/>
      <c r="AL91" s="128"/>
      <c r="AM91" s="128"/>
      <c r="AN91" s="128"/>
      <c r="AO91" s="128"/>
      <c r="AP91" s="128"/>
      <c r="AQ91" s="128"/>
      <c r="AR91" s="128"/>
      <c r="AS91" s="128"/>
      <c r="AT91" s="128"/>
      <c r="AU91" s="128"/>
      <c r="AV91" s="128"/>
      <c r="AW91" s="128"/>
      <c r="AX91" s="128"/>
      <c r="AY91" s="128"/>
      <c r="AZ91" s="129"/>
      <c r="BA91" s="129"/>
      <c r="BB91" s="129"/>
      <c r="BC91" s="129"/>
      <c r="BD91" s="129"/>
      <c r="BE91" s="121"/>
      <c r="BF91" s="121"/>
      <c r="BG91" s="121"/>
      <c r="BH91" s="121"/>
      <c r="BI91" s="121"/>
      <c r="BJ91" s="121"/>
      <c r="BK91" s="121"/>
      <c r="BL91" s="121"/>
      <c r="BM91" s="121"/>
      <c r="BN91" s="121"/>
      <c r="BO91" s="121"/>
      <c r="BP91" s="121"/>
      <c r="BQ91" s="118">
        <v>85</v>
      </c>
      <c r="BR91" s="123"/>
      <c r="BS91" s="980"/>
      <c r="BT91" s="981"/>
      <c r="BU91" s="981"/>
      <c r="BV91" s="981"/>
      <c r="BW91" s="981"/>
      <c r="BX91" s="981"/>
      <c r="BY91" s="981"/>
      <c r="BZ91" s="981"/>
      <c r="CA91" s="981"/>
      <c r="CB91" s="981"/>
      <c r="CC91" s="981"/>
      <c r="CD91" s="981"/>
      <c r="CE91" s="981"/>
      <c r="CF91" s="981"/>
      <c r="CG91" s="982"/>
      <c r="CH91" s="983"/>
      <c r="CI91" s="984"/>
      <c r="CJ91" s="984"/>
      <c r="CK91" s="984"/>
      <c r="CL91" s="985"/>
      <c r="CM91" s="983"/>
      <c r="CN91" s="984"/>
      <c r="CO91" s="984"/>
      <c r="CP91" s="984"/>
      <c r="CQ91" s="985"/>
      <c r="CR91" s="983"/>
      <c r="CS91" s="984"/>
      <c r="CT91" s="984"/>
      <c r="CU91" s="984"/>
      <c r="CV91" s="985"/>
      <c r="CW91" s="983"/>
      <c r="CX91" s="984"/>
      <c r="CY91" s="984"/>
      <c r="CZ91" s="984"/>
      <c r="DA91" s="985"/>
      <c r="DB91" s="983"/>
      <c r="DC91" s="984"/>
      <c r="DD91" s="984"/>
      <c r="DE91" s="984"/>
      <c r="DF91" s="985"/>
      <c r="DG91" s="983"/>
      <c r="DH91" s="984"/>
      <c r="DI91" s="984"/>
      <c r="DJ91" s="984"/>
      <c r="DK91" s="985"/>
      <c r="DL91" s="983"/>
      <c r="DM91" s="984"/>
      <c r="DN91" s="984"/>
      <c r="DO91" s="984"/>
      <c r="DP91" s="985"/>
      <c r="DQ91" s="983"/>
      <c r="DR91" s="984"/>
      <c r="DS91" s="984"/>
      <c r="DT91" s="984"/>
      <c r="DU91" s="985"/>
      <c r="DV91" s="968"/>
      <c r="DW91" s="969"/>
      <c r="DX91" s="969"/>
      <c r="DY91" s="969"/>
      <c r="DZ91" s="970"/>
      <c r="EA91" s="102"/>
    </row>
    <row r="92" spans="1:131" s="103" customFormat="1" ht="26.25" hidden="1" customHeight="1" x14ac:dyDescent="0.15">
      <c r="A92" s="126"/>
      <c r="B92" s="127"/>
      <c r="C92" s="127"/>
      <c r="D92" s="127"/>
      <c r="E92" s="127"/>
      <c r="F92" s="127"/>
      <c r="G92" s="127"/>
      <c r="H92" s="127"/>
      <c r="I92" s="127"/>
      <c r="J92" s="127"/>
      <c r="K92" s="127"/>
      <c r="L92" s="127"/>
      <c r="M92" s="127"/>
      <c r="N92" s="127"/>
      <c r="O92" s="127"/>
      <c r="P92" s="127"/>
      <c r="Q92" s="128"/>
      <c r="R92" s="128"/>
      <c r="S92" s="128"/>
      <c r="T92" s="128"/>
      <c r="U92" s="128"/>
      <c r="V92" s="128"/>
      <c r="W92" s="128"/>
      <c r="X92" s="128"/>
      <c r="Y92" s="128"/>
      <c r="Z92" s="128"/>
      <c r="AA92" s="128"/>
      <c r="AB92" s="128"/>
      <c r="AC92" s="128"/>
      <c r="AD92" s="128"/>
      <c r="AE92" s="128"/>
      <c r="AF92" s="128"/>
      <c r="AG92" s="128"/>
      <c r="AH92" s="128"/>
      <c r="AI92" s="128"/>
      <c r="AJ92" s="128"/>
      <c r="AK92" s="128"/>
      <c r="AL92" s="128"/>
      <c r="AM92" s="128"/>
      <c r="AN92" s="128"/>
      <c r="AO92" s="128"/>
      <c r="AP92" s="128"/>
      <c r="AQ92" s="128"/>
      <c r="AR92" s="128"/>
      <c r="AS92" s="128"/>
      <c r="AT92" s="128"/>
      <c r="AU92" s="128"/>
      <c r="AV92" s="128"/>
      <c r="AW92" s="128"/>
      <c r="AX92" s="128"/>
      <c r="AY92" s="128"/>
      <c r="AZ92" s="129"/>
      <c r="BA92" s="129"/>
      <c r="BB92" s="129"/>
      <c r="BC92" s="129"/>
      <c r="BD92" s="129"/>
      <c r="BE92" s="121"/>
      <c r="BF92" s="121"/>
      <c r="BG92" s="121"/>
      <c r="BH92" s="121"/>
      <c r="BI92" s="121"/>
      <c r="BJ92" s="121"/>
      <c r="BK92" s="121"/>
      <c r="BL92" s="121"/>
      <c r="BM92" s="121"/>
      <c r="BN92" s="121"/>
      <c r="BO92" s="121"/>
      <c r="BP92" s="121"/>
      <c r="BQ92" s="118">
        <v>86</v>
      </c>
      <c r="BR92" s="123"/>
      <c r="BS92" s="980"/>
      <c r="BT92" s="981"/>
      <c r="BU92" s="981"/>
      <c r="BV92" s="981"/>
      <c r="BW92" s="981"/>
      <c r="BX92" s="981"/>
      <c r="BY92" s="981"/>
      <c r="BZ92" s="981"/>
      <c r="CA92" s="981"/>
      <c r="CB92" s="981"/>
      <c r="CC92" s="981"/>
      <c r="CD92" s="981"/>
      <c r="CE92" s="981"/>
      <c r="CF92" s="981"/>
      <c r="CG92" s="982"/>
      <c r="CH92" s="983"/>
      <c r="CI92" s="984"/>
      <c r="CJ92" s="984"/>
      <c r="CK92" s="984"/>
      <c r="CL92" s="985"/>
      <c r="CM92" s="983"/>
      <c r="CN92" s="984"/>
      <c r="CO92" s="984"/>
      <c r="CP92" s="984"/>
      <c r="CQ92" s="985"/>
      <c r="CR92" s="983"/>
      <c r="CS92" s="984"/>
      <c r="CT92" s="984"/>
      <c r="CU92" s="984"/>
      <c r="CV92" s="985"/>
      <c r="CW92" s="983"/>
      <c r="CX92" s="984"/>
      <c r="CY92" s="984"/>
      <c r="CZ92" s="984"/>
      <c r="DA92" s="985"/>
      <c r="DB92" s="983"/>
      <c r="DC92" s="984"/>
      <c r="DD92" s="984"/>
      <c r="DE92" s="984"/>
      <c r="DF92" s="985"/>
      <c r="DG92" s="983"/>
      <c r="DH92" s="984"/>
      <c r="DI92" s="984"/>
      <c r="DJ92" s="984"/>
      <c r="DK92" s="985"/>
      <c r="DL92" s="983"/>
      <c r="DM92" s="984"/>
      <c r="DN92" s="984"/>
      <c r="DO92" s="984"/>
      <c r="DP92" s="985"/>
      <c r="DQ92" s="983"/>
      <c r="DR92" s="984"/>
      <c r="DS92" s="984"/>
      <c r="DT92" s="984"/>
      <c r="DU92" s="985"/>
      <c r="DV92" s="968"/>
      <c r="DW92" s="969"/>
      <c r="DX92" s="969"/>
      <c r="DY92" s="969"/>
      <c r="DZ92" s="970"/>
      <c r="EA92" s="102"/>
    </row>
    <row r="93" spans="1:131" s="103" customFormat="1" ht="26.25" hidden="1" customHeight="1" x14ac:dyDescent="0.15">
      <c r="A93" s="126"/>
      <c r="B93" s="127"/>
      <c r="C93" s="127"/>
      <c r="D93" s="127"/>
      <c r="E93" s="127"/>
      <c r="F93" s="127"/>
      <c r="G93" s="127"/>
      <c r="H93" s="127"/>
      <c r="I93" s="127"/>
      <c r="J93" s="127"/>
      <c r="K93" s="127"/>
      <c r="L93" s="127"/>
      <c r="M93" s="127"/>
      <c r="N93" s="127"/>
      <c r="O93" s="127"/>
      <c r="P93" s="127"/>
      <c r="Q93" s="128"/>
      <c r="R93" s="128"/>
      <c r="S93" s="128"/>
      <c r="T93" s="128"/>
      <c r="U93" s="128"/>
      <c r="V93" s="128"/>
      <c r="W93" s="128"/>
      <c r="X93" s="128"/>
      <c r="Y93" s="128"/>
      <c r="Z93" s="128"/>
      <c r="AA93" s="128"/>
      <c r="AB93" s="128"/>
      <c r="AC93" s="128"/>
      <c r="AD93" s="128"/>
      <c r="AE93" s="128"/>
      <c r="AF93" s="128"/>
      <c r="AG93" s="128"/>
      <c r="AH93" s="128"/>
      <c r="AI93" s="128"/>
      <c r="AJ93" s="128"/>
      <c r="AK93" s="128"/>
      <c r="AL93" s="128"/>
      <c r="AM93" s="128"/>
      <c r="AN93" s="128"/>
      <c r="AO93" s="128"/>
      <c r="AP93" s="128"/>
      <c r="AQ93" s="128"/>
      <c r="AR93" s="128"/>
      <c r="AS93" s="128"/>
      <c r="AT93" s="128"/>
      <c r="AU93" s="128"/>
      <c r="AV93" s="128"/>
      <c r="AW93" s="128"/>
      <c r="AX93" s="128"/>
      <c r="AY93" s="128"/>
      <c r="AZ93" s="129"/>
      <c r="BA93" s="129"/>
      <c r="BB93" s="129"/>
      <c r="BC93" s="129"/>
      <c r="BD93" s="129"/>
      <c r="BE93" s="121"/>
      <c r="BF93" s="121"/>
      <c r="BG93" s="121"/>
      <c r="BH93" s="121"/>
      <c r="BI93" s="121"/>
      <c r="BJ93" s="121"/>
      <c r="BK93" s="121"/>
      <c r="BL93" s="121"/>
      <c r="BM93" s="121"/>
      <c r="BN93" s="121"/>
      <c r="BO93" s="121"/>
      <c r="BP93" s="121"/>
      <c r="BQ93" s="118">
        <v>87</v>
      </c>
      <c r="BR93" s="123"/>
      <c r="BS93" s="980"/>
      <c r="BT93" s="981"/>
      <c r="BU93" s="981"/>
      <c r="BV93" s="981"/>
      <c r="BW93" s="981"/>
      <c r="BX93" s="981"/>
      <c r="BY93" s="981"/>
      <c r="BZ93" s="981"/>
      <c r="CA93" s="981"/>
      <c r="CB93" s="981"/>
      <c r="CC93" s="981"/>
      <c r="CD93" s="981"/>
      <c r="CE93" s="981"/>
      <c r="CF93" s="981"/>
      <c r="CG93" s="982"/>
      <c r="CH93" s="983"/>
      <c r="CI93" s="984"/>
      <c r="CJ93" s="984"/>
      <c r="CK93" s="984"/>
      <c r="CL93" s="985"/>
      <c r="CM93" s="983"/>
      <c r="CN93" s="984"/>
      <c r="CO93" s="984"/>
      <c r="CP93" s="984"/>
      <c r="CQ93" s="985"/>
      <c r="CR93" s="983"/>
      <c r="CS93" s="984"/>
      <c r="CT93" s="984"/>
      <c r="CU93" s="984"/>
      <c r="CV93" s="985"/>
      <c r="CW93" s="983"/>
      <c r="CX93" s="984"/>
      <c r="CY93" s="984"/>
      <c r="CZ93" s="984"/>
      <c r="DA93" s="985"/>
      <c r="DB93" s="983"/>
      <c r="DC93" s="984"/>
      <c r="DD93" s="984"/>
      <c r="DE93" s="984"/>
      <c r="DF93" s="985"/>
      <c r="DG93" s="983"/>
      <c r="DH93" s="984"/>
      <c r="DI93" s="984"/>
      <c r="DJ93" s="984"/>
      <c r="DK93" s="985"/>
      <c r="DL93" s="983"/>
      <c r="DM93" s="984"/>
      <c r="DN93" s="984"/>
      <c r="DO93" s="984"/>
      <c r="DP93" s="985"/>
      <c r="DQ93" s="983"/>
      <c r="DR93" s="984"/>
      <c r="DS93" s="984"/>
      <c r="DT93" s="984"/>
      <c r="DU93" s="985"/>
      <c r="DV93" s="968"/>
      <c r="DW93" s="969"/>
      <c r="DX93" s="969"/>
      <c r="DY93" s="969"/>
      <c r="DZ93" s="970"/>
      <c r="EA93" s="102"/>
    </row>
    <row r="94" spans="1:131" s="103" customFormat="1" ht="26.25" hidden="1" customHeight="1" x14ac:dyDescent="0.15">
      <c r="A94" s="126"/>
      <c r="B94" s="127"/>
      <c r="C94" s="127"/>
      <c r="D94" s="127"/>
      <c r="E94" s="127"/>
      <c r="F94" s="127"/>
      <c r="G94" s="127"/>
      <c r="H94" s="127"/>
      <c r="I94" s="127"/>
      <c r="J94" s="127"/>
      <c r="K94" s="127"/>
      <c r="L94" s="127"/>
      <c r="M94" s="127"/>
      <c r="N94" s="127"/>
      <c r="O94" s="127"/>
      <c r="P94" s="127"/>
      <c r="Q94" s="128"/>
      <c r="R94" s="128"/>
      <c r="S94" s="128"/>
      <c r="T94" s="128"/>
      <c r="U94" s="128"/>
      <c r="V94" s="128"/>
      <c r="W94" s="128"/>
      <c r="X94" s="128"/>
      <c r="Y94" s="128"/>
      <c r="Z94" s="128"/>
      <c r="AA94" s="128"/>
      <c r="AB94" s="128"/>
      <c r="AC94" s="128"/>
      <c r="AD94" s="128"/>
      <c r="AE94" s="128"/>
      <c r="AF94" s="128"/>
      <c r="AG94" s="128"/>
      <c r="AH94" s="128"/>
      <c r="AI94" s="128"/>
      <c r="AJ94" s="128"/>
      <c r="AK94" s="128"/>
      <c r="AL94" s="128"/>
      <c r="AM94" s="128"/>
      <c r="AN94" s="128"/>
      <c r="AO94" s="128"/>
      <c r="AP94" s="128"/>
      <c r="AQ94" s="128"/>
      <c r="AR94" s="128"/>
      <c r="AS94" s="128"/>
      <c r="AT94" s="128"/>
      <c r="AU94" s="128"/>
      <c r="AV94" s="128"/>
      <c r="AW94" s="128"/>
      <c r="AX94" s="128"/>
      <c r="AY94" s="128"/>
      <c r="AZ94" s="129"/>
      <c r="BA94" s="129"/>
      <c r="BB94" s="129"/>
      <c r="BC94" s="129"/>
      <c r="BD94" s="129"/>
      <c r="BE94" s="121"/>
      <c r="BF94" s="121"/>
      <c r="BG94" s="121"/>
      <c r="BH94" s="121"/>
      <c r="BI94" s="121"/>
      <c r="BJ94" s="121"/>
      <c r="BK94" s="121"/>
      <c r="BL94" s="121"/>
      <c r="BM94" s="121"/>
      <c r="BN94" s="121"/>
      <c r="BO94" s="121"/>
      <c r="BP94" s="121"/>
      <c r="BQ94" s="118">
        <v>88</v>
      </c>
      <c r="BR94" s="123"/>
      <c r="BS94" s="980"/>
      <c r="BT94" s="981"/>
      <c r="BU94" s="981"/>
      <c r="BV94" s="981"/>
      <c r="BW94" s="981"/>
      <c r="BX94" s="981"/>
      <c r="BY94" s="981"/>
      <c r="BZ94" s="981"/>
      <c r="CA94" s="981"/>
      <c r="CB94" s="981"/>
      <c r="CC94" s="981"/>
      <c r="CD94" s="981"/>
      <c r="CE94" s="981"/>
      <c r="CF94" s="981"/>
      <c r="CG94" s="982"/>
      <c r="CH94" s="983"/>
      <c r="CI94" s="984"/>
      <c r="CJ94" s="984"/>
      <c r="CK94" s="984"/>
      <c r="CL94" s="985"/>
      <c r="CM94" s="983"/>
      <c r="CN94" s="984"/>
      <c r="CO94" s="984"/>
      <c r="CP94" s="984"/>
      <c r="CQ94" s="985"/>
      <c r="CR94" s="983"/>
      <c r="CS94" s="984"/>
      <c r="CT94" s="984"/>
      <c r="CU94" s="984"/>
      <c r="CV94" s="985"/>
      <c r="CW94" s="983"/>
      <c r="CX94" s="984"/>
      <c r="CY94" s="984"/>
      <c r="CZ94" s="984"/>
      <c r="DA94" s="985"/>
      <c r="DB94" s="983"/>
      <c r="DC94" s="984"/>
      <c r="DD94" s="984"/>
      <c r="DE94" s="984"/>
      <c r="DF94" s="985"/>
      <c r="DG94" s="983"/>
      <c r="DH94" s="984"/>
      <c r="DI94" s="984"/>
      <c r="DJ94" s="984"/>
      <c r="DK94" s="985"/>
      <c r="DL94" s="983"/>
      <c r="DM94" s="984"/>
      <c r="DN94" s="984"/>
      <c r="DO94" s="984"/>
      <c r="DP94" s="985"/>
      <c r="DQ94" s="983"/>
      <c r="DR94" s="984"/>
      <c r="DS94" s="984"/>
      <c r="DT94" s="984"/>
      <c r="DU94" s="985"/>
      <c r="DV94" s="968"/>
      <c r="DW94" s="969"/>
      <c r="DX94" s="969"/>
      <c r="DY94" s="969"/>
      <c r="DZ94" s="970"/>
      <c r="EA94" s="102"/>
    </row>
    <row r="95" spans="1:131" s="103" customFormat="1" ht="26.25" hidden="1" customHeight="1" x14ac:dyDescent="0.15">
      <c r="A95" s="126"/>
      <c r="B95" s="127"/>
      <c r="C95" s="127"/>
      <c r="D95" s="127"/>
      <c r="E95" s="127"/>
      <c r="F95" s="127"/>
      <c r="G95" s="127"/>
      <c r="H95" s="127"/>
      <c r="I95" s="127"/>
      <c r="J95" s="127"/>
      <c r="K95" s="127"/>
      <c r="L95" s="127"/>
      <c r="M95" s="127"/>
      <c r="N95" s="127"/>
      <c r="O95" s="127"/>
      <c r="P95" s="127"/>
      <c r="Q95" s="128"/>
      <c r="R95" s="128"/>
      <c r="S95" s="128"/>
      <c r="T95" s="128"/>
      <c r="U95" s="128"/>
      <c r="V95" s="128"/>
      <c r="W95" s="128"/>
      <c r="X95" s="128"/>
      <c r="Y95" s="128"/>
      <c r="Z95" s="128"/>
      <c r="AA95" s="128"/>
      <c r="AB95" s="128"/>
      <c r="AC95" s="128"/>
      <c r="AD95" s="128"/>
      <c r="AE95" s="128"/>
      <c r="AF95" s="128"/>
      <c r="AG95" s="128"/>
      <c r="AH95" s="128"/>
      <c r="AI95" s="128"/>
      <c r="AJ95" s="128"/>
      <c r="AK95" s="128"/>
      <c r="AL95" s="128"/>
      <c r="AM95" s="128"/>
      <c r="AN95" s="128"/>
      <c r="AO95" s="128"/>
      <c r="AP95" s="128"/>
      <c r="AQ95" s="128"/>
      <c r="AR95" s="128"/>
      <c r="AS95" s="128"/>
      <c r="AT95" s="128"/>
      <c r="AU95" s="128"/>
      <c r="AV95" s="128"/>
      <c r="AW95" s="128"/>
      <c r="AX95" s="128"/>
      <c r="AY95" s="128"/>
      <c r="AZ95" s="129"/>
      <c r="BA95" s="129"/>
      <c r="BB95" s="129"/>
      <c r="BC95" s="129"/>
      <c r="BD95" s="129"/>
      <c r="BE95" s="121"/>
      <c r="BF95" s="121"/>
      <c r="BG95" s="121"/>
      <c r="BH95" s="121"/>
      <c r="BI95" s="121"/>
      <c r="BJ95" s="121"/>
      <c r="BK95" s="121"/>
      <c r="BL95" s="121"/>
      <c r="BM95" s="121"/>
      <c r="BN95" s="121"/>
      <c r="BO95" s="121"/>
      <c r="BP95" s="121"/>
      <c r="BQ95" s="118">
        <v>89</v>
      </c>
      <c r="BR95" s="123"/>
      <c r="BS95" s="980"/>
      <c r="BT95" s="981"/>
      <c r="BU95" s="981"/>
      <c r="BV95" s="981"/>
      <c r="BW95" s="981"/>
      <c r="BX95" s="981"/>
      <c r="BY95" s="981"/>
      <c r="BZ95" s="981"/>
      <c r="CA95" s="981"/>
      <c r="CB95" s="981"/>
      <c r="CC95" s="981"/>
      <c r="CD95" s="981"/>
      <c r="CE95" s="981"/>
      <c r="CF95" s="981"/>
      <c r="CG95" s="982"/>
      <c r="CH95" s="983"/>
      <c r="CI95" s="984"/>
      <c r="CJ95" s="984"/>
      <c r="CK95" s="984"/>
      <c r="CL95" s="985"/>
      <c r="CM95" s="983"/>
      <c r="CN95" s="984"/>
      <c r="CO95" s="984"/>
      <c r="CP95" s="984"/>
      <c r="CQ95" s="985"/>
      <c r="CR95" s="983"/>
      <c r="CS95" s="984"/>
      <c r="CT95" s="984"/>
      <c r="CU95" s="984"/>
      <c r="CV95" s="985"/>
      <c r="CW95" s="983"/>
      <c r="CX95" s="984"/>
      <c r="CY95" s="984"/>
      <c r="CZ95" s="984"/>
      <c r="DA95" s="985"/>
      <c r="DB95" s="983"/>
      <c r="DC95" s="984"/>
      <c r="DD95" s="984"/>
      <c r="DE95" s="984"/>
      <c r="DF95" s="985"/>
      <c r="DG95" s="983"/>
      <c r="DH95" s="984"/>
      <c r="DI95" s="984"/>
      <c r="DJ95" s="984"/>
      <c r="DK95" s="985"/>
      <c r="DL95" s="983"/>
      <c r="DM95" s="984"/>
      <c r="DN95" s="984"/>
      <c r="DO95" s="984"/>
      <c r="DP95" s="985"/>
      <c r="DQ95" s="983"/>
      <c r="DR95" s="984"/>
      <c r="DS95" s="984"/>
      <c r="DT95" s="984"/>
      <c r="DU95" s="985"/>
      <c r="DV95" s="968"/>
      <c r="DW95" s="969"/>
      <c r="DX95" s="969"/>
      <c r="DY95" s="969"/>
      <c r="DZ95" s="970"/>
      <c r="EA95" s="102"/>
    </row>
    <row r="96" spans="1:131" s="103" customFormat="1" ht="26.25" hidden="1" customHeight="1" x14ac:dyDescent="0.15">
      <c r="A96" s="126"/>
      <c r="B96" s="127"/>
      <c r="C96" s="127"/>
      <c r="D96" s="127"/>
      <c r="E96" s="127"/>
      <c r="F96" s="127"/>
      <c r="G96" s="127"/>
      <c r="H96" s="127"/>
      <c r="I96" s="127"/>
      <c r="J96" s="127"/>
      <c r="K96" s="127"/>
      <c r="L96" s="127"/>
      <c r="M96" s="127"/>
      <c r="N96" s="127"/>
      <c r="O96" s="127"/>
      <c r="P96" s="127"/>
      <c r="Q96" s="128"/>
      <c r="R96" s="128"/>
      <c r="S96" s="128"/>
      <c r="T96" s="128"/>
      <c r="U96" s="128"/>
      <c r="V96" s="128"/>
      <c r="W96" s="128"/>
      <c r="X96" s="128"/>
      <c r="Y96" s="128"/>
      <c r="Z96" s="128"/>
      <c r="AA96" s="128"/>
      <c r="AB96" s="128"/>
      <c r="AC96" s="128"/>
      <c r="AD96" s="128"/>
      <c r="AE96" s="128"/>
      <c r="AF96" s="128"/>
      <c r="AG96" s="128"/>
      <c r="AH96" s="128"/>
      <c r="AI96" s="128"/>
      <c r="AJ96" s="128"/>
      <c r="AK96" s="128"/>
      <c r="AL96" s="128"/>
      <c r="AM96" s="128"/>
      <c r="AN96" s="128"/>
      <c r="AO96" s="128"/>
      <c r="AP96" s="128"/>
      <c r="AQ96" s="128"/>
      <c r="AR96" s="128"/>
      <c r="AS96" s="128"/>
      <c r="AT96" s="128"/>
      <c r="AU96" s="128"/>
      <c r="AV96" s="128"/>
      <c r="AW96" s="128"/>
      <c r="AX96" s="128"/>
      <c r="AY96" s="128"/>
      <c r="AZ96" s="129"/>
      <c r="BA96" s="129"/>
      <c r="BB96" s="129"/>
      <c r="BC96" s="129"/>
      <c r="BD96" s="129"/>
      <c r="BE96" s="121"/>
      <c r="BF96" s="121"/>
      <c r="BG96" s="121"/>
      <c r="BH96" s="121"/>
      <c r="BI96" s="121"/>
      <c r="BJ96" s="121"/>
      <c r="BK96" s="121"/>
      <c r="BL96" s="121"/>
      <c r="BM96" s="121"/>
      <c r="BN96" s="121"/>
      <c r="BO96" s="121"/>
      <c r="BP96" s="121"/>
      <c r="BQ96" s="118">
        <v>90</v>
      </c>
      <c r="BR96" s="123"/>
      <c r="BS96" s="980"/>
      <c r="BT96" s="981"/>
      <c r="BU96" s="981"/>
      <c r="BV96" s="981"/>
      <c r="BW96" s="981"/>
      <c r="BX96" s="981"/>
      <c r="BY96" s="981"/>
      <c r="BZ96" s="981"/>
      <c r="CA96" s="981"/>
      <c r="CB96" s="981"/>
      <c r="CC96" s="981"/>
      <c r="CD96" s="981"/>
      <c r="CE96" s="981"/>
      <c r="CF96" s="981"/>
      <c r="CG96" s="982"/>
      <c r="CH96" s="983"/>
      <c r="CI96" s="984"/>
      <c r="CJ96" s="984"/>
      <c r="CK96" s="984"/>
      <c r="CL96" s="985"/>
      <c r="CM96" s="983"/>
      <c r="CN96" s="984"/>
      <c r="CO96" s="984"/>
      <c r="CP96" s="984"/>
      <c r="CQ96" s="985"/>
      <c r="CR96" s="983"/>
      <c r="CS96" s="984"/>
      <c r="CT96" s="984"/>
      <c r="CU96" s="984"/>
      <c r="CV96" s="985"/>
      <c r="CW96" s="983"/>
      <c r="CX96" s="984"/>
      <c r="CY96" s="984"/>
      <c r="CZ96" s="984"/>
      <c r="DA96" s="985"/>
      <c r="DB96" s="983"/>
      <c r="DC96" s="984"/>
      <c r="DD96" s="984"/>
      <c r="DE96" s="984"/>
      <c r="DF96" s="985"/>
      <c r="DG96" s="983"/>
      <c r="DH96" s="984"/>
      <c r="DI96" s="984"/>
      <c r="DJ96" s="984"/>
      <c r="DK96" s="985"/>
      <c r="DL96" s="983"/>
      <c r="DM96" s="984"/>
      <c r="DN96" s="984"/>
      <c r="DO96" s="984"/>
      <c r="DP96" s="985"/>
      <c r="DQ96" s="983"/>
      <c r="DR96" s="984"/>
      <c r="DS96" s="984"/>
      <c r="DT96" s="984"/>
      <c r="DU96" s="985"/>
      <c r="DV96" s="968"/>
      <c r="DW96" s="969"/>
      <c r="DX96" s="969"/>
      <c r="DY96" s="969"/>
      <c r="DZ96" s="970"/>
      <c r="EA96" s="102"/>
    </row>
    <row r="97" spans="1:131" s="103" customFormat="1" ht="26.25" hidden="1" customHeight="1" x14ac:dyDescent="0.15">
      <c r="A97" s="126"/>
      <c r="B97" s="127"/>
      <c r="C97" s="127"/>
      <c r="D97" s="127"/>
      <c r="E97" s="127"/>
      <c r="F97" s="127"/>
      <c r="G97" s="127"/>
      <c r="H97" s="127"/>
      <c r="I97" s="127"/>
      <c r="J97" s="127"/>
      <c r="K97" s="127"/>
      <c r="L97" s="127"/>
      <c r="M97" s="127"/>
      <c r="N97" s="127"/>
      <c r="O97" s="127"/>
      <c r="P97" s="127"/>
      <c r="Q97" s="128"/>
      <c r="R97" s="128"/>
      <c r="S97" s="128"/>
      <c r="T97" s="128"/>
      <c r="U97" s="128"/>
      <c r="V97" s="128"/>
      <c r="W97" s="128"/>
      <c r="X97" s="128"/>
      <c r="Y97" s="128"/>
      <c r="Z97" s="128"/>
      <c r="AA97" s="128"/>
      <c r="AB97" s="128"/>
      <c r="AC97" s="128"/>
      <c r="AD97" s="128"/>
      <c r="AE97" s="128"/>
      <c r="AF97" s="128"/>
      <c r="AG97" s="128"/>
      <c r="AH97" s="128"/>
      <c r="AI97" s="128"/>
      <c r="AJ97" s="128"/>
      <c r="AK97" s="128"/>
      <c r="AL97" s="128"/>
      <c r="AM97" s="128"/>
      <c r="AN97" s="128"/>
      <c r="AO97" s="128"/>
      <c r="AP97" s="128"/>
      <c r="AQ97" s="128"/>
      <c r="AR97" s="128"/>
      <c r="AS97" s="128"/>
      <c r="AT97" s="128"/>
      <c r="AU97" s="128"/>
      <c r="AV97" s="128"/>
      <c r="AW97" s="128"/>
      <c r="AX97" s="128"/>
      <c r="AY97" s="128"/>
      <c r="AZ97" s="129"/>
      <c r="BA97" s="129"/>
      <c r="BB97" s="129"/>
      <c r="BC97" s="129"/>
      <c r="BD97" s="129"/>
      <c r="BE97" s="121"/>
      <c r="BF97" s="121"/>
      <c r="BG97" s="121"/>
      <c r="BH97" s="121"/>
      <c r="BI97" s="121"/>
      <c r="BJ97" s="121"/>
      <c r="BK97" s="121"/>
      <c r="BL97" s="121"/>
      <c r="BM97" s="121"/>
      <c r="BN97" s="121"/>
      <c r="BO97" s="121"/>
      <c r="BP97" s="121"/>
      <c r="BQ97" s="118">
        <v>91</v>
      </c>
      <c r="BR97" s="123"/>
      <c r="BS97" s="980"/>
      <c r="BT97" s="981"/>
      <c r="BU97" s="981"/>
      <c r="BV97" s="981"/>
      <c r="BW97" s="981"/>
      <c r="BX97" s="981"/>
      <c r="BY97" s="981"/>
      <c r="BZ97" s="981"/>
      <c r="CA97" s="981"/>
      <c r="CB97" s="981"/>
      <c r="CC97" s="981"/>
      <c r="CD97" s="981"/>
      <c r="CE97" s="981"/>
      <c r="CF97" s="981"/>
      <c r="CG97" s="982"/>
      <c r="CH97" s="983"/>
      <c r="CI97" s="984"/>
      <c r="CJ97" s="984"/>
      <c r="CK97" s="984"/>
      <c r="CL97" s="985"/>
      <c r="CM97" s="983"/>
      <c r="CN97" s="984"/>
      <c r="CO97" s="984"/>
      <c r="CP97" s="984"/>
      <c r="CQ97" s="985"/>
      <c r="CR97" s="983"/>
      <c r="CS97" s="984"/>
      <c r="CT97" s="984"/>
      <c r="CU97" s="984"/>
      <c r="CV97" s="985"/>
      <c r="CW97" s="983"/>
      <c r="CX97" s="984"/>
      <c r="CY97" s="984"/>
      <c r="CZ97" s="984"/>
      <c r="DA97" s="985"/>
      <c r="DB97" s="983"/>
      <c r="DC97" s="984"/>
      <c r="DD97" s="984"/>
      <c r="DE97" s="984"/>
      <c r="DF97" s="985"/>
      <c r="DG97" s="983"/>
      <c r="DH97" s="984"/>
      <c r="DI97" s="984"/>
      <c r="DJ97" s="984"/>
      <c r="DK97" s="985"/>
      <c r="DL97" s="983"/>
      <c r="DM97" s="984"/>
      <c r="DN97" s="984"/>
      <c r="DO97" s="984"/>
      <c r="DP97" s="985"/>
      <c r="DQ97" s="983"/>
      <c r="DR97" s="984"/>
      <c r="DS97" s="984"/>
      <c r="DT97" s="984"/>
      <c r="DU97" s="985"/>
      <c r="DV97" s="968"/>
      <c r="DW97" s="969"/>
      <c r="DX97" s="969"/>
      <c r="DY97" s="969"/>
      <c r="DZ97" s="970"/>
      <c r="EA97" s="102"/>
    </row>
    <row r="98" spans="1:131" s="103" customFormat="1" ht="26.25" hidden="1" customHeight="1" x14ac:dyDescent="0.15">
      <c r="A98" s="126"/>
      <c r="B98" s="127"/>
      <c r="C98" s="127"/>
      <c r="D98" s="127"/>
      <c r="E98" s="127"/>
      <c r="F98" s="127"/>
      <c r="G98" s="127"/>
      <c r="H98" s="127"/>
      <c r="I98" s="127"/>
      <c r="J98" s="127"/>
      <c r="K98" s="127"/>
      <c r="L98" s="127"/>
      <c r="M98" s="127"/>
      <c r="N98" s="127"/>
      <c r="O98" s="127"/>
      <c r="P98" s="127"/>
      <c r="Q98" s="128"/>
      <c r="R98" s="128"/>
      <c r="S98" s="128"/>
      <c r="T98" s="128"/>
      <c r="U98" s="128"/>
      <c r="V98" s="128"/>
      <c r="W98" s="128"/>
      <c r="X98" s="128"/>
      <c r="Y98" s="128"/>
      <c r="Z98" s="128"/>
      <c r="AA98" s="128"/>
      <c r="AB98" s="128"/>
      <c r="AC98" s="128"/>
      <c r="AD98" s="128"/>
      <c r="AE98" s="128"/>
      <c r="AF98" s="128"/>
      <c r="AG98" s="128"/>
      <c r="AH98" s="128"/>
      <c r="AI98" s="128"/>
      <c r="AJ98" s="128"/>
      <c r="AK98" s="128"/>
      <c r="AL98" s="128"/>
      <c r="AM98" s="128"/>
      <c r="AN98" s="128"/>
      <c r="AO98" s="128"/>
      <c r="AP98" s="128"/>
      <c r="AQ98" s="128"/>
      <c r="AR98" s="128"/>
      <c r="AS98" s="128"/>
      <c r="AT98" s="128"/>
      <c r="AU98" s="128"/>
      <c r="AV98" s="128"/>
      <c r="AW98" s="128"/>
      <c r="AX98" s="128"/>
      <c r="AY98" s="128"/>
      <c r="AZ98" s="129"/>
      <c r="BA98" s="129"/>
      <c r="BB98" s="129"/>
      <c r="BC98" s="129"/>
      <c r="BD98" s="129"/>
      <c r="BE98" s="121"/>
      <c r="BF98" s="121"/>
      <c r="BG98" s="121"/>
      <c r="BH98" s="121"/>
      <c r="BI98" s="121"/>
      <c r="BJ98" s="121"/>
      <c r="BK98" s="121"/>
      <c r="BL98" s="121"/>
      <c r="BM98" s="121"/>
      <c r="BN98" s="121"/>
      <c r="BO98" s="121"/>
      <c r="BP98" s="121"/>
      <c r="BQ98" s="118">
        <v>92</v>
      </c>
      <c r="BR98" s="123"/>
      <c r="BS98" s="980"/>
      <c r="BT98" s="981"/>
      <c r="BU98" s="981"/>
      <c r="BV98" s="981"/>
      <c r="BW98" s="981"/>
      <c r="BX98" s="981"/>
      <c r="BY98" s="981"/>
      <c r="BZ98" s="981"/>
      <c r="CA98" s="981"/>
      <c r="CB98" s="981"/>
      <c r="CC98" s="981"/>
      <c r="CD98" s="981"/>
      <c r="CE98" s="981"/>
      <c r="CF98" s="981"/>
      <c r="CG98" s="982"/>
      <c r="CH98" s="983"/>
      <c r="CI98" s="984"/>
      <c r="CJ98" s="984"/>
      <c r="CK98" s="984"/>
      <c r="CL98" s="985"/>
      <c r="CM98" s="983"/>
      <c r="CN98" s="984"/>
      <c r="CO98" s="984"/>
      <c r="CP98" s="984"/>
      <c r="CQ98" s="985"/>
      <c r="CR98" s="983"/>
      <c r="CS98" s="984"/>
      <c r="CT98" s="984"/>
      <c r="CU98" s="984"/>
      <c r="CV98" s="985"/>
      <c r="CW98" s="983"/>
      <c r="CX98" s="984"/>
      <c r="CY98" s="984"/>
      <c r="CZ98" s="984"/>
      <c r="DA98" s="985"/>
      <c r="DB98" s="983"/>
      <c r="DC98" s="984"/>
      <c r="DD98" s="984"/>
      <c r="DE98" s="984"/>
      <c r="DF98" s="985"/>
      <c r="DG98" s="983"/>
      <c r="DH98" s="984"/>
      <c r="DI98" s="984"/>
      <c r="DJ98" s="984"/>
      <c r="DK98" s="985"/>
      <c r="DL98" s="983"/>
      <c r="DM98" s="984"/>
      <c r="DN98" s="984"/>
      <c r="DO98" s="984"/>
      <c r="DP98" s="985"/>
      <c r="DQ98" s="983"/>
      <c r="DR98" s="984"/>
      <c r="DS98" s="984"/>
      <c r="DT98" s="984"/>
      <c r="DU98" s="985"/>
      <c r="DV98" s="968"/>
      <c r="DW98" s="969"/>
      <c r="DX98" s="969"/>
      <c r="DY98" s="969"/>
      <c r="DZ98" s="970"/>
      <c r="EA98" s="102"/>
    </row>
    <row r="99" spans="1:131" s="103" customFormat="1" ht="26.25" hidden="1" customHeight="1" x14ac:dyDescent="0.15">
      <c r="A99" s="126"/>
      <c r="B99" s="127"/>
      <c r="C99" s="127"/>
      <c r="D99" s="127"/>
      <c r="E99" s="127"/>
      <c r="F99" s="127"/>
      <c r="G99" s="127"/>
      <c r="H99" s="127"/>
      <c r="I99" s="127"/>
      <c r="J99" s="127"/>
      <c r="K99" s="127"/>
      <c r="L99" s="127"/>
      <c r="M99" s="127"/>
      <c r="N99" s="127"/>
      <c r="O99" s="127"/>
      <c r="P99" s="127"/>
      <c r="Q99" s="128"/>
      <c r="R99" s="128"/>
      <c r="S99" s="128"/>
      <c r="T99" s="128"/>
      <c r="U99" s="128"/>
      <c r="V99" s="128"/>
      <c r="W99" s="128"/>
      <c r="X99" s="128"/>
      <c r="Y99" s="128"/>
      <c r="Z99" s="128"/>
      <c r="AA99" s="128"/>
      <c r="AB99" s="128"/>
      <c r="AC99" s="128"/>
      <c r="AD99" s="128"/>
      <c r="AE99" s="128"/>
      <c r="AF99" s="128"/>
      <c r="AG99" s="128"/>
      <c r="AH99" s="128"/>
      <c r="AI99" s="128"/>
      <c r="AJ99" s="128"/>
      <c r="AK99" s="128"/>
      <c r="AL99" s="128"/>
      <c r="AM99" s="128"/>
      <c r="AN99" s="128"/>
      <c r="AO99" s="128"/>
      <c r="AP99" s="128"/>
      <c r="AQ99" s="128"/>
      <c r="AR99" s="128"/>
      <c r="AS99" s="128"/>
      <c r="AT99" s="128"/>
      <c r="AU99" s="128"/>
      <c r="AV99" s="128"/>
      <c r="AW99" s="128"/>
      <c r="AX99" s="128"/>
      <c r="AY99" s="128"/>
      <c r="AZ99" s="129"/>
      <c r="BA99" s="129"/>
      <c r="BB99" s="129"/>
      <c r="BC99" s="129"/>
      <c r="BD99" s="129"/>
      <c r="BE99" s="121"/>
      <c r="BF99" s="121"/>
      <c r="BG99" s="121"/>
      <c r="BH99" s="121"/>
      <c r="BI99" s="121"/>
      <c r="BJ99" s="121"/>
      <c r="BK99" s="121"/>
      <c r="BL99" s="121"/>
      <c r="BM99" s="121"/>
      <c r="BN99" s="121"/>
      <c r="BO99" s="121"/>
      <c r="BP99" s="121"/>
      <c r="BQ99" s="118">
        <v>93</v>
      </c>
      <c r="BR99" s="123"/>
      <c r="BS99" s="980"/>
      <c r="BT99" s="981"/>
      <c r="BU99" s="981"/>
      <c r="BV99" s="981"/>
      <c r="BW99" s="981"/>
      <c r="BX99" s="981"/>
      <c r="BY99" s="981"/>
      <c r="BZ99" s="981"/>
      <c r="CA99" s="981"/>
      <c r="CB99" s="981"/>
      <c r="CC99" s="981"/>
      <c r="CD99" s="981"/>
      <c r="CE99" s="981"/>
      <c r="CF99" s="981"/>
      <c r="CG99" s="982"/>
      <c r="CH99" s="983"/>
      <c r="CI99" s="984"/>
      <c r="CJ99" s="984"/>
      <c r="CK99" s="984"/>
      <c r="CL99" s="985"/>
      <c r="CM99" s="983"/>
      <c r="CN99" s="984"/>
      <c r="CO99" s="984"/>
      <c r="CP99" s="984"/>
      <c r="CQ99" s="985"/>
      <c r="CR99" s="983"/>
      <c r="CS99" s="984"/>
      <c r="CT99" s="984"/>
      <c r="CU99" s="984"/>
      <c r="CV99" s="985"/>
      <c r="CW99" s="983"/>
      <c r="CX99" s="984"/>
      <c r="CY99" s="984"/>
      <c r="CZ99" s="984"/>
      <c r="DA99" s="985"/>
      <c r="DB99" s="983"/>
      <c r="DC99" s="984"/>
      <c r="DD99" s="984"/>
      <c r="DE99" s="984"/>
      <c r="DF99" s="985"/>
      <c r="DG99" s="983"/>
      <c r="DH99" s="984"/>
      <c r="DI99" s="984"/>
      <c r="DJ99" s="984"/>
      <c r="DK99" s="985"/>
      <c r="DL99" s="983"/>
      <c r="DM99" s="984"/>
      <c r="DN99" s="984"/>
      <c r="DO99" s="984"/>
      <c r="DP99" s="985"/>
      <c r="DQ99" s="983"/>
      <c r="DR99" s="984"/>
      <c r="DS99" s="984"/>
      <c r="DT99" s="984"/>
      <c r="DU99" s="985"/>
      <c r="DV99" s="968"/>
      <c r="DW99" s="969"/>
      <c r="DX99" s="969"/>
      <c r="DY99" s="969"/>
      <c r="DZ99" s="970"/>
      <c r="EA99" s="102"/>
    </row>
    <row r="100" spans="1:131" s="103" customFormat="1" ht="26.25" hidden="1" customHeight="1" x14ac:dyDescent="0.15">
      <c r="A100" s="126"/>
      <c r="B100" s="127"/>
      <c r="C100" s="127"/>
      <c r="D100" s="127"/>
      <c r="E100" s="127"/>
      <c r="F100" s="127"/>
      <c r="G100" s="127"/>
      <c r="H100" s="127"/>
      <c r="I100" s="127"/>
      <c r="J100" s="127"/>
      <c r="K100" s="127"/>
      <c r="L100" s="127"/>
      <c r="M100" s="127"/>
      <c r="N100" s="127"/>
      <c r="O100" s="127"/>
      <c r="P100" s="127"/>
      <c r="Q100" s="128"/>
      <c r="R100" s="128"/>
      <c r="S100" s="128"/>
      <c r="T100" s="128"/>
      <c r="U100" s="128"/>
      <c r="V100" s="128"/>
      <c r="W100" s="128"/>
      <c r="X100" s="128"/>
      <c r="Y100" s="128"/>
      <c r="Z100" s="128"/>
      <c r="AA100" s="128"/>
      <c r="AB100" s="128"/>
      <c r="AC100" s="128"/>
      <c r="AD100" s="128"/>
      <c r="AE100" s="128"/>
      <c r="AF100" s="128"/>
      <c r="AG100" s="128"/>
      <c r="AH100" s="128"/>
      <c r="AI100" s="128"/>
      <c r="AJ100" s="128"/>
      <c r="AK100" s="128"/>
      <c r="AL100" s="128"/>
      <c r="AM100" s="128"/>
      <c r="AN100" s="128"/>
      <c r="AO100" s="128"/>
      <c r="AP100" s="128"/>
      <c r="AQ100" s="128"/>
      <c r="AR100" s="128"/>
      <c r="AS100" s="128"/>
      <c r="AT100" s="128"/>
      <c r="AU100" s="128"/>
      <c r="AV100" s="128"/>
      <c r="AW100" s="128"/>
      <c r="AX100" s="128"/>
      <c r="AY100" s="128"/>
      <c r="AZ100" s="129"/>
      <c r="BA100" s="129"/>
      <c r="BB100" s="129"/>
      <c r="BC100" s="129"/>
      <c r="BD100" s="129"/>
      <c r="BE100" s="121"/>
      <c r="BF100" s="121"/>
      <c r="BG100" s="121"/>
      <c r="BH100" s="121"/>
      <c r="BI100" s="121"/>
      <c r="BJ100" s="121"/>
      <c r="BK100" s="121"/>
      <c r="BL100" s="121"/>
      <c r="BM100" s="121"/>
      <c r="BN100" s="121"/>
      <c r="BO100" s="121"/>
      <c r="BP100" s="121"/>
      <c r="BQ100" s="118">
        <v>94</v>
      </c>
      <c r="BR100" s="123"/>
      <c r="BS100" s="980"/>
      <c r="BT100" s="981"/>
      <c r="BU100" s="981"/>
      <c r="BV100" s="981"/>
      <c r="BW100" s="981"/>
      <c r="BX100" s="981"/>
      <c r="BY100" s="981"/>
      <c r="BZ100" s="981"/>
      <c r="CA100" s="981"/>
      <c r="CB100" s="981"/>
      <c r="CC100" s="981"/>
      <c r="CD100" s="981"/>
      <c r="CE100" s="981"/>
      <c r="CF100" s="981"/>
      <c r="CG100" s="982"/>
      <c r="CH100" s="983"/>
      <c r="CI100" s="984"/>
      <c r="CJ100" s="984"/>
      <c r="CK100" s="984"/>
      <c r="CL100" s="985"/>
      <c r="CM100" s="983"/>
      <c r="CN100" s="984"/>
      <c r="CO100" s="984"/>
      <c r="CP100" s="984"/>
      <c r="CQ100" s="985"/>
      <c r="CR100" s="983"/>
      <c r="CS100" s="984"/>
      <c r="CT100" s="984"/>
      <c r="CU100" s="984"/>
      <c r="CV100" s="985"/>
      <c r="CW100" s="983"/>
      <c r="CX100" s="984"/>
      <c r="CY100" s="984"/>
      <c r="CZ100" s="984"/>
      <c r="DA100" s="985"/>
      <c r="DB100" s="983"/>
      <c r="DC100" s="984"/>
      <c r="DD100" s="984"/>
      <c r="DE100" s="984"/>
      <c r="DF100" s="985"/>
      <c r="DG100" s="983"/>
      <c r="DH100" s="984"/>
      <c r="DI100" s="984"/>
      <c r="DJ100" s="984"/>
      <c r="DK100" s="985"/>
      <c r="DL100" s="983"/>
      <c r="DM100" s="984"/>
      <c r="DN100" s="984"/>
      <c r="DO100" s="984"/>
      <c r="DP100" s="985"/>
      <c r="DQ100" s="983"/>
      <c r="DR100" s="984"/>
      <c r="DS100" s="984"/>
      <c r="DT100" s="984"/>
      <c r="DU100" s="985"/>
      <c r="DV100" s="968"/>
      <c r="DW100" s="969"/>
      <c r="DX100" s="969"/>
      <c r="DY100" s="969"/>
      <c r="DZ100" s="970"/>
      <c r="EA100" s="102"/>
    </row>
    <row r="101" spans="1:131" s="103" customFormat="1" ht="26.25" hidden="1" customHeight="1" x14ac:dyDescent="0.15">
      <c r="A101" s="126"/>
      <c r="B101" s="127"/>
      <c r="C101" s="127"/>
      <c r="D101" s="127"/>
      <c r="E101" s="127"/>
      <c r="F101" s="127"/>
      <c r="G101" s="127"/>
      <c r="H101" s="127"/>
      <c r="I101" s="127"/>
      <c r="J101" s="127"/>
      <c r="K101" s="127"/>
      <c r="L101" s="127"/>
      <c r="M101" s="127"/>
      <c r="N101" s="127"/>
      <c r="O101" s="127"/>
      <c r="P101" s="127"/>
      <c r="Q101" s="128"/>
      <c r="R101" s="128"/>
      <c r="S101" s="128"/>
      <c r="T101" s="128"/>
      <c r="U101" s="128"/>
      <c r="V101" s="128"/>
      <c r="W101" s="128"/>
      <c r="X101" s="128"/>
      <c r="Y101" s="128"/>
      <c r="Z101" s="128"/>
      <c r="AA101" s="128"/>
      <c r="AB101" s="128"/>
      <c r="AC101" s="128"/>
      <c r="AD101" s="128"/>
      <c r="AE101" s="128"/>
      <c r="AF101" s="128"/>
      <c r="AG101" s="128"/>
      <c r="AH101" s="128"/>
      <c r="AI101" s="128"/>
      <c r="AJ101" s="128"/>
      <c r="AK101" s="128"/>
      <c r="AL101" s="128"/>
      <c r="AM101" s="128"/>
      <c r="AN101" s="128"/>
      <c r="AO101" s="128"/>
      <c r="AP101" s="128"/>
      <c r="AQ101" s="128"/>
      <c r="AR101" s="128"/>
      <c r="AS101" s="128"/>
      <c r="AT101" s="128"/>
      <c r="AU101" s="128"/>
      <c r="AV101" s="128"/>
      <c r="AW101" s="128"/>
      <c r="AX101" s="128"/>
      <c r="AY101" s="128"/>
      <c r="AZ101" s="129"/>
      <c r="BA101" s="129"/>
      <c r="BB101" s="129"/>
      <c r="BC101" s="129"/>
      <c r="BD101" s="129"/>
      <c r="BE101" s="121"/>
      <c r="BF101" s="121"/>
      <c r="BG101" s="121"/>
      <c r="BH101" s="121"/>
      <c r="BI101" s="121"/>
      <c r="BJ101" s="121"/>
      <c r="BK101" s="121"/>
      <c r="BL101" s="121"/>
      <c r="BM101" s="121"/>
      <c r="BN101" s="121"/>
      <c r="BO101" s="121"/>
      <c r="BP101" s="121"/>
      <c r="BQ101" s="118">
        <v>95</v>
      </c>
      <c r="BR101" s="123"/>
      <c r="BS101" s="980"/>
      <c r="BT101" s="981"/>
      <c r="BU101" s="981"/>
      <c r="BV101" s="981"/>
      <c r="BW101" s="981"/>
      <c r="BX101" s="981"/>
      <c r="BY101" s="981"/>
      <c r="BZ101" s="981"/>
      <c r="CA101" s="981"/>
      <c r="CB101" s="981"/>
      <c r="CC101" s="981"/>
      <c r="CD101" s="981"/>
      <c r="CE101" s="981"/>
      <c r="CF101" s="981"/>
      <c r="CG101" s="982"/>
      <c r="CH101" s="983"/>
      <c r="CI101" s="984"/>
      <c r="CJ101" s="984"/>
      <c r="CK101" s="984"/>
      <c r="CL101" s="985"/>
      <c r="CM101" s="983"/>
      <c r="CN101" s="984"/>
      <c r="CO101" s="984"/>
      <c r="CP101" s="984"/>
      <c r="CQ101" s="985"/>
      <c r="CR101" s="983"/>
      <c r="CS101" s="984"/>
      <c r="CT101" s="984"/>
      <c r="CU101" s="984"/>
      <c r="CV101" s="985"/>
      <c r="CW101" s="983"/>
      <c r="CX101" s="984"/>
      <c r="CY101" s="984"/>
      <c r="CZ101" s="984"/>
      <c r="DA101" s="985"/>
      <c r="DB101" s="983"/>
      <c r="DC101" s="984"/>
      <c r="DD101" s="984"/>
      <c r="DE101" s="984"/>
      <c r="DF101" s="985"/>
      <c r="DG101" s="983"/>
      <c r="DH101" s="984"/>
      <c r="DI101" s="984"/>
      <c r="DJ101" s="984"/>
      <c r="DK101" s="985"/>
      <c r="DL101" s="983"/>
      <c r="DM101" s="984"/>
      <c r="DN101" s="984"/>
      <c r="DO101" s="984"/>
      <c r="DP101" s="985"/>
      <c r="DQ101" s="983"/>
      <c r="DR101" s="984"/>
      <c r="DS101" s="984"/>
      <c r="DT101" s="984"/>
      <c r="DU101" s="985"/>
      <c r="DV101" s="968"/>
      <c r="DW101" s="969"/>
      <c r="DX101" s="969"/>
      <c r="DY101" s="969"/>
      <c r="DZ101" s="970"/>
      <c r="EA101" s="102"/>
    </row>
    <row r="102" spans="1:131" s="103" customFormat="1" ht="26.25" customHeight="1" thickBot="1" x14ac:dyDescent="0.2">
      <c r="A102" s="126"/>
      <c r="B102" s="127"/>
      <c r="C102" s="127"/>
      <c r="D102" s="127"/>
      <c r="E102" s="127"/>
      <c r="F102" s="127"/>
      <c r="G102" s="127"/>
      <c r="H102" s="127"/>
      <c r="I102" s="127"/>
      <c r="J102" s="127"/>
      <c r="K102" s="127"/>
      <c r="L102" s="127"/>
      <c r="M102" s="127"/>
      <c r="N102" s="127"/>
      <c r="O102" s="127"/>
      <c r="P102" s="127"/>
      <c r="Q102" s="128"/>
      <c r="R102" s="128"/>
      <c r="S102" s="128"/>
      <c r="T102" s="128"/>
      <c r="U102" s="128"/>
      <c r="V102" s="128"/>
      <c r="W102" s="128"/>
      <c r="X102" s="128"/>
      <c r="Y102" s="128"/>
      <c r="Z102" s="128"/>
      <c r="AA102" s="128"/>
      <c r="AB102" s="128"/>
      <c r="AC102" s="128"/>
      <c r="AD102" s="128"/>
      <c r="AE102" s="128"/>
      <c r="AF102" s="128"/>
      <c r="AG102" s="128"/>
      <c r="AH102" s="128"/>
      <c r="AI102" s="128"/>
      <c r="AJ102" s="128"/>
      <c r="AK102" s="128"/>
      <c r="AL102" s="128"/>
      <c r="AM102" s="128"/>
      <c r="AN102" s="128"/>
      <c r="AO102" s="128"/>
      <c r="AP102" s="128"/>
      <c r="AQ102" s="128"/>
      <c r="AR102" s="128"/>
      <c r="AS102" s="128"/>
      <c r="AT102" s="128"/>
      <c r="AU102" s="128"/>
      <c r="AV102" s="128"/>
      <c r="AW102" s="128"/>
      <c r="AX102" s="128"/>
      <c r="AY102" s="128"/>
      <c r="AZ102" s="129"/>
      <c r="BA102" s="129"/>
      <c r="BB102" s="129"/>
      <c r="BC102" s="129"/>
      <c r="BD102" s="129"/>
      <c r="BE102" s="121"/>
      <c r="BF102" s="121"/>
      <c r="BG102" s="121"/>
      <c r="BH102" s="121"/>
      <c r="BI102" s="121"/>
      <c r="BJ102" s="121"/>
      <c r="BK102" s="121"/>
      <c r="BL102" s="121"/>
      <c r="BM102" s="121"/>
      <c r="BN102" s="121"/>
      <c r="BO102" s="121"/>
      <c r="BP102" s="121"/>
      <c r="BQ102" s="120" t="s">
        <v>331</v>
      </c>
      <c r="BR102" s="971" t="s">
        <v>365</v>
      </c>
      <c r="BS102" s="972"/>
      <c r="BT102" s="972"/>
      <c r="BU102" s="972"/>
      <c r="BV102" s="972"/>
      <c r="BW102" s="972"/>
      <c r="BX102" s="972"/>
      <c r="BY102" s="972"/>
      <c r="BZ102" s="972"/>
      <c r="CA102" s="972"/>
      <c r="CB102" s="972"/>
      <c r="CC102" s="972"/>
      <c r="CD102" s="972"/>
      <c r="CE102" s="972"/>
      <c r="CF102" s="972"/>
      <c r="CG102" s="973"/>
      <c r="CH102" s="974"/>
      <c r="CI102" s="975"/>
      <c r="CJ102" s="975"/>
      <c r="CK102" s="975"/>
      <c r="CL102" s="976"/>
      <c r="CM102" s="974"/>
      <c r="CN102" s="975"/>
      <c r="CO102" s="975"/>
      <c r="CP102" s="975"/>
      <c r="CQ102" s="976"/>
      <c r="CR102" s="977">
        <v>54</v>
      </c>
      <c r="CS102" s="978"/>
      <c r="CT102" s="978"/>
      <c r="CU102" s="978"/>
      <c r="CV102" s="979"/>
      <c r="CW102" s="977">
        <v>14</v>
      </c>
      <c r="CX102" s="978"/>
      <c r="CY102" s="978"/>
      <c r="CZ102" s="978"/>
      <c r="DA102" s="979"/>
      <c r="DB102" s="977" t="s">
        <v>325</v>
      </c>
      <c r="DC102" s="978"/>
      <c r="DD102" s="978"/>
      <c r="DE102" s="978"/>
      <c r="DF102" s="979"/>
      <c r="DG102" s="977" t="s">
        <v>325</v>
      </c>
      <c r="DH102" s="978"/>
      <c r="DI102" s="978"/>
      <c r="DJ102" s="978"/>
      <c r="DK102" s="979"/>
      <c r="DL102" s="977" t="s">
        <v>325</v>
      </c>
      <c r="DM102" s="978"/>
      <c r="DN102" s="978"/>
      <c r="DO102" s="978"/>
      <c r="DP102" s="979"/>
      <c r="DQ102" s="977" t="s">
        <v>325</v>
      </c>
      <c r="DR102" s="978"/>
      <c r="DS102" s="978"/>
      <c r="DT102" s="978"/>
      <c r="DU102" s="979"/>
      <c r="DV102" s="960"/>
      <c r="DW102" s="961"/>
      <c r="DX102" s="961"/>
      <c r="DY102" s="961"/>
      <c r="DZ102" s="962"/>
      <c r="EA102" s="102"/>
    </row>
    <row r="103" spans="1:131" s="103" customFormat="1" ht="26.25" customHeight="1" x14ac:dyDescent="0.15">
      <c r="A103" s="126"/>
      <c r="B103" s="127"/>
      <c r="C103" s="127"/>
      <c r="D103" s="127"/>
      <c r="E103" s="127"/>
      <c r="F103" s="127"/>
      <c r="G103" s="127"/>
      <c r="H103" s="127"/>
      <c r="I103" s="127"/>
      <c r="J103" s="127"/>
      <c r="K103" s="127"/>
      <c r="L103" s="127"/>
      <c r="M103" s="127"/>
      <c r="N103" s="127"/>
      <c r="O103" s="127"/>
      <c r="P103" s="127"/>
      <c r="Q103" s="128"/>
      <c r="R103" s="128"/>
      <c r="S103" s="128"/>
      <c r="T103" s="128"/>
      <c r="U103" s="128"/>
      <c r="V103" s="128"/>
      <c r="W103" s="128"/>
      <c r="X103" s="128"/>
      <c r="Y103" s="128"/>
      <c r="Z103" s="128"/>
      <c r="AA103" s="128"/>
      <c r="AB103" s="128"/>
      <c r="AC103" s="128"/>
      <c r="AD103" s="128"/>
      <c r="AE103" s="128"/>
      <c r="AF103" s="128"/>
      <c r="AG103" s="128"/>
      <c r="AH103" s="128"/>
      <c r="AI103" s="128"/>
      <c r="AJ103" s="128"/>
      <c r="AK103" s="128"/>
      <c r="AL103" s="128"/>
      <c r="AM103" s="128"/>
      <c r="AN103" s="128"/>
      <c r="AO103" s="128"/>
      <c r="AP103" s="128"/>
      <c r="AQ103" s="128"/>
      <c r="AR103" s="128"/>
      <c r="AS103" s="128"/>
      <c r="AT103" s="128"/>
      <c r="AU103" s="128"/>
      <c r="AV103" s="128"/>
      <c r="AW103" s="128"/>
      <c r="AX103" s="128"/>
      <c r="AY103" s="128"/>
      <c r="AZ103" s="129"/>
      <c r="BA103" s="129"/>
      <c r="BB103" s="129"/>
      <c r="BC103" s="129"/>
      <c r="BD103" s="129"/>
      <c r="BE103" s="121"/>
      <c r="BF103" s="121"/>
      <c r="BG103" s="121"/>
      <c r="BH103" s="121"/>
      <c r="BI103" s="121"/>
      <c r="BJ103" s="121"/>
      <c r="BK103" s="121"/>
      <c r="BL103" s="121"/>
      <c r="BM103" s="121"/>
      <c r="BN103" s="121"/>
      <c r="BO103" s="121"/>
      <c r="BP103" s="121"/>
      <c r="BQ103" s="963" t="s">
        <v>366</v>
      </c>
      <c r="BR103" s="963"/>
      <c r="BS103" s="963"/>
      <c r="BT103" s="963"/>
      <c r="BU103" s="963"/>
      <c r="BV103" s="963"/>
      <c r="BW103" s="963"/>
      <c r="BX103" s="963"/>
      <c r="BY103" s="963"/>
      <c r="BZ103" s="963"/>
      <c r="CA103" s="963"/>
      <c r="CB103" s="963"/>
      <c r="CC103" s="963"/>
      <c r="CD103" s="963"/>
      <c r="CE103" s="963"/>
      <c r="CF103" s="963"/>
      <c r="CG103" s="963"/>
      <c r="CH103" s="963"/>
      <c r="CI103" s="963"/>
      <c r="CJ103" s="963"/>
      <c r="CK103" s="963"/>
      <c r="CL103" s="963"/>
      <c r="CM103" s="963"/>
      <c r="CN103" s="963"/>
      <c r="CO103" s="963"/>
      <c r="CP103" s="963"/>
      <c r="CQ103" s="963"/>
      <c r="CR103" s="963"/>
      <c r="CS103" s="963"/>
      <c r="CT103" s="963"/>
      <c r="CU103" s="963"/>
      <c r="CV103" s="963"/>
      <c r="CW103" s="963"/>
      <c r="CX103" s="963"/>
      <c r="CY103" s="963"/>
      <c r="CZ103" s="963"/>
      <c r="DA103" s="963"/>
      <c r="DB103" s="963"/>
      <c r="DC103" s="963"/>
      <c r="DD103" s="963"/>
      <c r="DE103" s="963"/>
      <c r="DF103" s="963"/>
      <c r="DG103" s="963"/>
      <c r="DH103" s="963"/>
      <c r="DI103" s="963"/>
      <c r="DJ103" s="963"/>
      <c r="DK103" s="963"/>
      <c r="DL103" s="963"/>
      <c r="DM103" s="963"/>
      <c r="DN103" s="963"/>
      <c r="DO103" s="963"/>
      <c r="DP103" s="963"/>
      <c r="DQ103" s="963"/>
      <c r="DR103" s="963"/>
      <c r="DS103" s="963"/>
      <c r="DT103" s="963"/>
      <c r="DU103" s="963"/>
      <c r="DV103" s="963"/>
      <c r="DW103" s="963"/>
      <c r="DX103" s="963"/>
      <c r="DY103" s="963"/>
      <c r="DZ103" s="963"/>
      <c r="EA103" s="102"/>
    </row>
    <row r="104" spans="1:131" s="103" customFormat="1" ht="26.25" customHeight="1" x14ac:dyDescent="0.15">
      <c r="A104" s="126"/>
      <c r="B104" s="127"/>
      <c r="C104" s="127"/>
      <c r="D104" s="127"/>
      <c r="E104" s="127"/>
      <c r="F104" s="127"/>
      <c r="G104" s="127"/>
      <c r="H104" s="127"/>
      <c r="I104" s="127"/>
      <c r="J104" s="127"/>
      <c r="K104" s="127"/>
      <c r="L104" s="127"/>
      <c r="M104" s="127"/>
      <c r="N104" s="127"/>
      <c r="O104" s="127"/>
      <c r="P104" s="127"/>
      <c r="Q104" s="128"/>
      <c r="R104" s="128"/>
      <c r="S104" s="128"/>
      <c r="T104" s="128"/>
      <c r="U104" s="128"/>
      <c r="V104" s="128"/>
      <c r="W104" s="128"/>
      <c r="X104" s="128"/>
      <c r="Y104" s="128"/>
      <c r="Z104" s="128"/>
      <c r="AA104" s="128"/>
      <c r="AB104" s="128"/>
      <c r="AC104" s="128"/>
      <c r="AD104" s="128"/>
      <c r="AE104" s="128"/>
      <c r="AF104" s="128"/>
      <c r="AG104" s="128"/>
      <c r="AH104" s="128"/>
      <c r="AI104" s="128"/>
      <c r="AJ104" s="128"/>
      <c r="AK104" s="128"/>
      <c r="AL104" s="128"/>
      <c r="AM104" s="128"/>
      <c r="AN104" s="128"/>
      <c r="AO104" s="128"/>
      <c r="AP104" s="128"/>
      <c r="AQ104" s="128"/>
      <c r="AR104" s="128"/>
      <c r="AS104" s="128"/>
      <c r="AT104" s="128"/>
      <c r="AU104" s="128"/>
      <c r="AV104" s="128"/>
      <c r="AW104" s="128"/>
      <c r="AX104" s="128"/>
      <c r="AY104" s="128"/>
      <c r="AZ104" s="129"/>
      <c r="BA104" s="129"/>
      <c r="BB104" s="129"/>
      <c r="BC104" s="129"/>
      <c r="BD104" s="129"/>
      <c r="BE104" s="121"/>
      <c r="BF104" s="121"/>
      <c r="BG104" s="121"/>
      <c r="BH104" s="121"/>
      <c r="BI104" s="121"/>
      <c r="BJ104" s="121"/>
      <c r="BK104" s="121"/>
      <c r="BL104" s="121"/>
      <c r="BM104" s="121"/>
      <c r="BN104" s="121"/>
      <c r="BO104" s="121"/>
      <c r="BP104" s="121"/>
      <c r="BQ104" s="964" t="s">
        <v>367</v>
      </c>
      <c r="BR104" s="964"/>
      <c r="BS104" s="964"/>
      <c r="BT104" s="964"/>
      <c r="BU104" s="964"/>
      <c r="BV104" s="964"/>
      <c r="BW104" s="964"/>
      <c r="BX104" s="964"/>
      <c r="BY104" s="964"/>
      <c r="BZ104" s="964"/>
      <c r="CA104" s="964"/>
      <c r="CB104" s="964"/>
      <c r="CC104" s="964"/>
      <c r="CD104" s="964"/>
      <c r="CE104" s="964"/>
      <c r="CF104" s="964"/>
      <c r="CG104" s="964"/>
      <c r="CH104" s="964"/>
      <c r="CI104" s="964"/>
      <c r="CJ104" s="964"/>
      <c r="CK104" s="964"/>
      <c r="CL104" s="964"/>
      <c r="CM104" s="964"/>
      <c r="CN104" s="964"/>
      <c r="CO104" s="964"/>
      <c r="CP104" s="964"/>
      <c r="CQ104" s="964"/>
      <c r="CR104" s="964"/>
      <c r="CS104" s="964"/>
      <c r="CT104" s="964"/>
      <c r="CU104" s="964"/>
      <c r="CV104" s="964"/>
      <c r="CW104" s="964"/>
      <c r="CX104" s="964"/>
      <c r="CY104" s="964"/>
      <c r="CZ104" s="964"/>
      <c r="DA104" s="964"/>
      <c r="DB104" s="964"/>
      <c r="DC104" s="964"/>
      <c r="DD104" s="964"/>
      <c r="DE104" s="964"/>
      <c r="DF104" s="964"/>
      <c r="DG104" s="964"/>
      <c r="DH104" s="964"/>
      <c r="DI104" s="964"/>
      <c r="DJ104" s="964"/>
      <c r="DK104" s="964"/>
      <c r="DL104" s="964"/>
      <c r="DM104" s="964"/>
      <c r="DN104" s="964"/>
      <c r="DO104" s="964"/>
      <c r="DP104" s="964"/>
      <c r="DQ104" s="964"/>
      <c r="DR104" s="964"/>
      <c r="DS104" s="964"/>
      <c r="DT104" s="964"/>
      <c r="DU104" s="964"/>
      <c r="DV104" s="964"/>
      <c r="DW104" s="964"/>
      <c r="DX104" s="964"/>
      <c r="DY104" s="964"/>
      <c r="DZ104" s="964"/>
      <c r="EA104" s="102"/>
    </row>
    <row r="105" spans="1:131" s="103" customFormat="1" ht="11.25" customHeight="1" x14ac:dyDescent="0.15">
      <c r="A105" s="121"/>
      <c r="B105" s="121"/>
      <c r="C105" s="121"/>
      <c r="D105" s="121"/>
      <c r="E105" s="121"/>
      <c r="F105" s="121"/>
      <c r="G105" s="121"/>
      <c r="H105" s="121"/>
      <c r="I105" s="121"/>
      <c r="J105" s="121"/>
      <c r="K105" s="121"/>
      <c r="L105" s="121"/>
      <c r="M105" s="121"/>
      <c r="N105" s="121"/>
      <c r="O105" s="121"/>
      <c r="P105" s="121"/>
      <c r="Q105" s="121"/>
      <c r="R105" s="121"/>
      <c r="S105" s="121"/>
      <c r="T105" s="121"/>
      <c r="U105" s="121"/>
      <c r="V105" s="121"/>
      <c r="W105" s="121"/>
      <c r="X105" s="121"/>
      <c r="Y105" s="121"/>
      <c r="Z105" s="121"/>
      <c r="AA105" s="121"/>
      <c r="AB105" s="121"/>
      <c r="AC105" s="121"/>
      <c r="AD105" s="121"/>
      <c r="AE105" s="121"/>
      <c r="AF105" s="121"/>
      <c r="AG105" s="121"/>
      <c r="AH105" s="121"/>
      <c r="AI105" s="121"/>
      <c r="AJ105" s="121"/>
      <c r="AK105" s="121"/>
      <c r="AL105" s="121"/>
      <c r="AM105" s="121"/>
      <c r="AN105" s="121"/>
      <c r="AO105" s="121"/>
      <c r="AP105" s="121"/>
      <c r="AQ105" s="121"/>
      <c r="AR105" s="121"/>
      <c r="AS105" s="121"/>
      <c r="AT105" s="121"/>
      <c r="AU105" s="121"/>
      <c r="AV105" s="121"/>
      <c r="AW105" s="121"/>
      <c r="AX105" s="121"/>
      <c r="AY105" s="121"/>
      <c r="AZ105" s="121"/>
      <c r="BA105" s="121"/>
      <c r="BB105" s="121"/>
      <c r="BC105" s="121"/>
      <c r="BD105" s="121"/>
      <c r="BE105" s="121"/>
      <c r="BF105" s="121"/>
      <c r="BG105" s="121"/>
      <c r="BH105" s="121"/>
      <c r="BI105" s="121"/>
      <c r="BJ105" s="121"/>
      <c r="BK105" s="121"/>
      <c r="BL105" s="121"/>
      <c r="BM105" s="121"/>
      <c r="BN105" s="121"/>
      <c r="BO105" s="121"/>
      <c r="BP105" s="121"/>
      <c r="BQ105" s="124"/>
      <c r="BR105" s="124"/>
      <c r="BS105" s="124"/>
      <c r="BT105" s="124"/>
      <c r="BU105" s="124"/>
      <c r="BV105" s="124"/>
      <c r="BW105" s="124"/>
      <c r="BX105" s="124"/>
      <c r="BY105" s="124"/>
      <c r="BZ105" s="124"/>
      <c r="CA105" s="124"/>
      <c r="CB105" s="124"/>
      <c r="CC105" s="124"/>
      <c r="CD105" s="124"/>
      <c r="CE105" s="124"/>
      <c r="CF105" s="124"/>
      <c r="CG105" s="124"/>
      <c r="CH105" s="124"/>
      <c r="CI105" s="124"/>
      <c r="CJ105" s="124"/>
      <c r="CK105" s="124"/>
      <c r="CL105" s="124"/>
      <c r="CM105" s="124"/>
      <c r="CN105" s="124"/>
      <c r="CO105" s="124"/>
      <c r="CP105" s="124"/>
      <c r="CQ105" s="124"/>
      <c r="CR105" s="124"/>
      <c r="CS105" s="124"/>
      <c r="CT105" s="124"/>
      <c r="CU105" s="124"/>
      <c r="CV105" s="124"/>
      <c r="CW105" s="124"/>
      <c r="CX105" s="124"/>
      <c r="CY105" s="124"/>
      <c r="CZ105" s="124"/>
      <c r="DA105" s="124"/>
      <c r="DB105" s="124"/>
      <c r="DC105" s="124"/>
      <c r="DD105" s="124"/>
      <c r="DE105" s="124"/>
      <c r="DF105" s="124"/>
      <c r="DG105" s="124"/>
      <c r="DH105" s="124"/>
      <c r="DI105" s="124"/>
      <c r="DJ105" s="124"/>
      <c r="DK105" s="124"/>
      <c r="DL105" s="124"/>
      <c r="DM105" s="124"/>
      <c r="DN105" s="124"/>
      <c r="DO105" s="124"/>
      <c r="DP105" s="124"/>
      <c r="DQ105" s="124"/>
      <c r="DR105" s="124"/>
      <c r="DS105" s="124"/>
      <c r="DT105" s="124"/>
      <c r="DU105" s="124"/>
      <c r="DV105" s="124"/>
      <c r="DW105" s="124"/>
      <c r="DX105" s="124"/>
      <c r="DY105" s="124"/>
      <c r="DZ105" s="124"/>
      <c r="EA105" s="102"/>
    </row>
    <row r="106" spans="1:131" s="103" customFormat="1" ht="11.25" customHeight="1" x14ac:dyDescent="0.15">
      <c r="A106" s="130"/>
      <c r="B106" s="130"/>
      <c r="C106" s="130"/>
      <c r="D106" s="130"/>
      <c r="E106" s="130"/>
      <c r="F106" s="130"/>
      <c r="G106" s="130"/>
      <c r="H106" s="130"/>
      <c r="I106" s="130"/>
      <c r="J106" s="130"/>
      <c r="K106" s="130"/>
      <c r="L106" s="130"/>
      <c r="M106" s="130"/>
      <c r="N106" s="130"/>
      <c r="O106" s="130"/>
      <c r="P106" s="130"/>
      <c r="Q106" s="130"/>
      <c r="R106" s="130"/>
      <c r="S106" s="130"/>
      <c r="T106" s="130"/>
      <c r="U106" s="130"/>
      <c r="V106" s="130"/>
      <c r="W106" s="130"/>
      <c r="X106" s="130"/>
      <c r="Y106" s="130"/>
      <c r="Z106" s="130"/>
      <c r="AA106" s="130"/>
      <c r="AB106" s="130"/>
      <c r="AC106" s="130"/>
      <c r="AD106" s="130"/>
      <c r="AE106" s="130"/>
      <c r="AF106" s="130"/>
      <c r="AG106" s="130"/>
      <c r="AH106" s="130"/>
      <c r="AI106" s="130"/>
      <c r="AJ106" s="130"/>
      <c r="AK106" s="130"/>
      <c r="AL106" s="130"/>
      <c r="AM106" s="130"/>
      <c r="AN106" s="130"/>
      <c r="AO106" s="130"/>
      <c r="AP106" s="130"/>
      <c r="AQ106" s="130"/>
      <c r="AR106" s="130"/>
      <c r="AS106" s="130"/>
      <c r="AT106" s="130"/>
      <c r="AU106" s="130"/>
      <c r="AV106" s="130"/>
      <c r="AW106" s="130"/>
      <c r="AX106" s="130"/>
      <c r="AY106" s="130"/>
      <c r="AZ106" s="130"/>
      <c r="BA106" s="130"/>
      <c r="BB106" s="130"/>
      <c r="BC106" s="130"/>
      <c r="BD106" s="130"/>
      <c r="BE106" s="130"/>
      <c r="BF106" s="130"/>
      <c r="BG106" s="130"/>
      <c r="BH106" s="130"/>
      <c r="BI106" s="130"/>
      <c r="BJ106" s="130"/>
      <c r="BK106" s="130"/>
      <c r="BL106" s="130"/>
      <c r="BM106" s="130"/>
      <c r="BN106" s="130"/>
      <c r="BO106" s="130"/>
      <c r="BP106" s="130"/>
      <c r="BQ106" s="124"/>
      <c r="BR106" s="124"/>
      <c r="BS106" s="124"/>
      <c r="BT106" s="124"/>
      <c r="BU106" s="124"/>
      <c r="BV106" s="124"/>
      <c r="BW106" s="124"/>
      <c r="BX106" s="124"/>
      <c r="BY106" s="124"/>
      <c r="BZ106" s="124"/>
      <c r="CA106" s="124"/>
      <c r="CB106" s="124"/>
      <c r="CC106" s="124"/>
      <c r="CD106" s="124"/>
      <c r="CE106" s="124"/>
      <c r="CF106" s="124"/>
      <c r="CG106" s="124"/>
      <c r="CH106" s="124"/>
      <c r="CI106" s="124"/>
      <c r="CJ106" s="124"/>
      <c r="CK106" s="124"/>
      <c r="CL106" s="124"/>
      <c r="CM106" s="124"/>
      <c r="CN106" s="124"/>
      <c r="CO106" s="124"/>
      <c r="CP106" s="124"/>
      <c r="CQ106" s="124"/>
      <c r="CR106" s="124"/>
      <c r="CS106" s="124"/>
      <c r="CT106" s="124"/>
      <c r="CU106" s="124"/>
      <c r="CV106" s="124"/>
      <c r="CW106" s="124"/>
      <c r="CX106" s="124"/>
      <c r="CY106" s="124"/>
      <c r="CZ106" s="124"/>
      <c r="DA106" s="124"/>
      <c r="DB106" s="124"/>
      <c r="DC106" s="124"/>
      <c r="DD106" s="124"/>
      <c r="DE106" s="124"/>
      <c r="DF106" s="124"/>
      <c r="DG106" s="124"/>
      <c r="DH106" s="124"/>
      <c r="DI106" s="124"/>
      <c r="DJ106" s="124"/>
      <c r="DK106" s="124"/>
      <c r="DL106" s="124"/>
      <c r="DM106" s="124"/>
      <c r="DN106" s="124"/>
      <c r="DO106" s="124"/>
      <c r="DP106" s="124"/>
      <c r="DQ106" s="124"/>
      <c r="DR106" s="124"/>
      <c r="DS106" s="124"/>
      <c r="DT106" s="124"/>
      <c r="DU106" s="124"/>
      <c r="DV106" s="124"/>
      <c r="DW106" s="124"/>
      <c r="DX106" s="124"/>
      <c r="DY106" s="124"/>
      <c r="DZ106" s="124"/>
      <c r="EA106" s="102"/>
    </row>
    <row r="107" spans="1:131" s="102" customFormat="1" ht="26.25" customHeight="1" thickBot="1" x14ac:dyDescent="0.2">
      <c r="A107" s="131" t="s">
        <v>368</v>
      </c>
      <c r="B107" s="132"/>
      <c r="C107" s="132"/>
      <c r="D107" s="132"/>
      <c r="E107" s="132"/>
      <c r="F107" s="132"/>
      <c r="G107" s="132"/>
      <c r="H107" s="132"/>
      <c r="I107" s="132"/>
      <c r="J107" s="132"/>
      <c r="K107" s="132"/>
      <c r="L107" s="132"/>
      <c r="M107" s="132"/>
      <c r="N107" s="132"/>
      <c r="O107" s="132"/>
      <c r="P107" s="132"/>
      <c r="Q107" s="132"/>
      <c r="R107" s="132"/>
      <c r="S107" s="132"/>
      <c r="T107" s="132"/>
      <c r="U107" s="132"/>
      <c r="V107" s="132"/>
      <c r="W107" s="132"/>
      <c r="X107" s="132"/>
      <c r="Y107" s="132"/>
      <c r="Z107" s="132"/>
      <c r="AA107" s="132"/>
      <c r="AB107" s="132"/>
      <c r="AC107" s="132"/>
      <c r="AD107" s="132"/>
      <c r="AE107" s="132"/>
      <c r="AF107" s="132"/>
      <c r="AG107" s="132"/>
      <c r="AH107" s="132"/>
      <c r="AI107" s="132"/>
      <c r="AJ107" s="132"/>
      <c r="AK107" s="132"/>
      <c r="AL107" s="132"/>
      <c r="AM107" s="132"/>
      <c r="AN107" s="132"/>
      <c r="AO107" s="132"/>
      <c r="AP107" s="132"/>
      <c r="AQ107" s="132"/>
      <c r="AR107" s="132"/>
      <c r="AS107" s="132"/>
      <c r="AT107" s="132"/>
      <c r="AU107" s="131" t="s">
        <v>369</v>
      </c>
      <c r="AV107" s="132"/>
      <c r="AW107" s="132"/>
      <c r="AX107" s="132"/>
      <c r="AY107" s="132"/>
      <c r="AZ107" s="132"/>
      <c r="BA107" s="132"/>
      <c r="BB107" s="132"/>
      <c r="BC107" s="132"/>
      <c r="BD107" s="132"/>
      <c r="BE107" s="132"/>
      <c r="BF107" s="132"/>
      <c r="BG107" s="132"/>
      <c r="BH107" s="132"/>
      <c r="BI107" s="132"/>
      <c r="BJ107" s="132"/>
      <c r="BK107" s="132"/>
      <c r="BL107" s="132"/>
      <c r="BM107" s="132"/>
      <c r="BN107" s="132"/>
      <c r="BO107" s="132"/>
      <c r="BP107" s="132"/>
      <c r="BQ107" s="132"/>
      <c r="BR107" s="132"/>
      <c r="BS107" s="132"/>
      <c r="BT107" s="132"/>
      <c r="BU107" s="132"/>
      <c r="BV107" s="132"/>
      <c r="BW107" s="132"/>
      <c r="BX107" s="132"/>
      <c r="BY107" s="132"/>
      <c r="BZ107" s="132"/>
      <c r="CA107" s="132"/>
      <c r="CB107" s="132"/>
      <c r="CC107" s="132"/>
      <c r="CD107" s="132"/>
      <c r="CE107" s="132"/>
      <c r="CF107" s="132"/>
      <c r="CG107" s="132"/>
      <c r="CH107" s="132"/>
      <c r="CI107" s="132"/>
      <c r="CJ107" s="132"/>
      <c r="CK107" s="132"/>
      <c r="CL107" s="132"/>
      <c r="CM107" s="132"/>
      <c r="CN107" s="132"/>
      <c r="CO107" s="132"/>
      <c r="CP107" s="132"/>
      <c r="CQ107" s="132"/>
      <c r="CR107" s="132"/>
      <c r="CS107" s="132"/>
      <c r="CT107" s="132"/>
      <c r="CU107" s="132"/>
      <c r="CV107" s="132"/>
      <c r="CW107" s="132"/>
      <c r="CX107" s="132"/>
      <c r="CY107" s="132"/>
      <c r="CZ107" s="132"/>
      <c r="DA107" s="132"/>
      <c r="DB107" s="132"/>
      <c r="DC107" s="132"/>
      <c r="DD107" s="132"/>
      <c r="DE107" s="132"/>
      <c r="DF107" s="132"/>
      <c r="DG107" s="132"/>
      <c r="DH107" s="132"/>
      <c r="DI107" s="132"/>
      <c r="DJ107" s="132"/>
      <c r="DK107" s="132"/>
      <c r="DL107" s="132"/>
      <c r="DM107" s="132"/>
      <c r="DN107" s="132"/>
      <c r="DO107" s="132"/>
      <c r="DP107" s="132"/>
      <c r="DQ107" s="132"/>
      <c r="DR107" s="132"/>
      <c r="DS107" s="132"/>
      <c r="DT107" s="132"/>
      <c r="DU107" s="132"/>
      <c r="DV107" s="132"/>
      <c r="DW107" s="132"/>
      <c r="DX107" s="132"/>
      <c r="DY107" s="132"/>
      <c r="DZ107" s="132"/>
    </row>
    <row r="108" spans="1:131" s="102" customFormat="1" ht="26.25" customHeight="1" x14ac:dyDescent="0.15">
      <c r="A108" s="965" t="s">
        <v>370</v>
      </c>
      <c r="B108" s="966"/>
      <c r="C108" s="966"/>
      <c r="D108" s="966"/>
      <c r="E108" s="966"/>
      <c r="F108" s="966"/>
      <c r="G108" s="966"/>
      <c r="H108" s="966"/>
      <c r="I108" s="966"/>
      <c r="J108" s="966"/>
      <c r="K108" s="966"/>
      <c r="L108" s="966"/>
      <c r="M108" s="966"/>
      <c r="N108" s="966"/>
      <c r="O108" s="966"/>
      <c r="P108" s="966"/>
      <c r="Q108" s="966"/>
      <c r="R108" s="966"/>
      <c r="S108" s="966"/>
      <c r="T108" s="966"/>
      <c r="U108" s="966"/>
      <c r="V108" s="966"/>
      <c r="W108" s="966"/>
      <c r="X108" s="966"/>
      <c r="Y108" s="966"/>
      <c r="Z108" s="966"/>
      <c r="AA108" s="966"/>
      <c r="AB108" s="966"/>
      <c r="AC108" s="966"/>
      <c r="AD108" s="966"/>
      <c r="AE108" s="966"/>
      <c r="AF108" s="966"/>
      <c r="AG108" s="966"/>
      <c r="AH108" s="966"/>
      <c r="AI108" s="966"/>
      <c r="AJ108" s="966"/>
      <c r="AK108" s="966"/>
      <c r="AL108" s="966"/>
      <c r="AM108" s="966"/>
      <c r="AN108" s="966"/>
      <c r="AO108" s="966"/>
      <c r="AP108" s="966"/>
      <c r="AQ108" s="966"/>
      <c r="AR108" s="966"/>
      <c r="AS108" s="966"/>
      <c r="AT108" s="967"/>
      <c r="AU108" s="965" t="s">
        <v>371</v>
      </c>
      <c r="AV108" s="966"/>
      <c r="AW108" s="966"/>
      <c r="AX108" s="966"/>
      <c r="AY108" s="966"/>
      <c r="AZ108" s="966"/>
      <c r="BA108" s="966"/>
      <c r="BB108" s="966"/>
      <c r="BC108" s="966"/>
      <c r="BD108" s="966"/>
      <c r="BE108" s="966"/>
      <c r="BF108" s="966"/>
      <c r="BG108" s="966"/>
      <c r="BH108" s="966"/>
      <c r="BI108" s="966"/>
      <c r="BJ108" s="966"/>
      <c r="BK108" s="966"/>
      <c r="BL108" s="966"/>
      <c r="BM108" s="966"/>
      <c r="BN108" s="966"/>
      <c r="BO108" s="966"/>
      <c r="BP108" s="966"/>
      <c r="BQ108" s="966"/>
      <c r="BR108" s="966"/>
      <c r="BS108" s="966"/>
      <c r="BT108" s="966"/>
      <c r="BU108" s="966"/>
      <c r="BV108" s="966"/>
      <c r="BW108" s="966"/>
      <c r="BX108" s="966"/>
      <c r="BY108" s="966"/>
      <c r="BZ108" s="966"/>
      <c r="CA108" s="966"/>
      <c r="CB108" s="966"/>
      <c r="CC108" s="966"/>
      <c r="CD108" s="966"/>
      <c r="CE108" s="966"/>
      <c r="CF108" s="966"/>
      <c r="CG108" s="966"/>
      <c r="CH108" s="966"/>
      <c r="CI108" s="966"/>
      <c r="CJ108" s="966"/>
      <c r="CK108" s="966"/>
      <c r="CL108" s="966"/>
      <c r="CM108" s="966"/>
      <c r="CN108" s="966"/>
      <c r="CO108" s="966"/>
      <c r="CP108" s="966"/>
      <c r="CQ108" s="966"/>
      <c r="CR108" s="966"/>
      <c r="CS108" s="966"/>
      <c r="CT108" s="966"/>
      <c r="CU108" s="966"/>
      <c r="CV108" s="966"/>
      <c r="CW108" s="966"/>
      <c r="CX108" s="966"/>
      <c r="CY108" s="966"/>
      <c r="CZ108" s="966"/>
      <c r="DA108" s="966"/>
      <c r="DB108" s="966"/>
      <c r="DC108" s="966"/>
      <c r="DD108" s="966"/>
      <c r="DE108" s="966"/>
      <c r="DF108" s="966"/>
      <c r="DG108" s="966"/>
      <c r="DH108" s="966"/>
      <c r="DI108" s="966"/>
      <c r="DJ108" s="966"/>
      <c r="DK108" s="966"/>
      <c r="DL108" s="966"/>
      <c r="DM108" s="966"/>
      <c r="DN108" s="966"/>
      <c r="DO108" s="966"/>
      <c r="DP108" s="966"/>
      <c r="DQ108" s="966"/>
      <c r="DR108" s="966"/>
      <c r="DS108" s="966"/>
      <c r="DT108" s="966"/>
      <c r="DU108" s="966"/>
      <c r="DV108" s="966"/>
      <c r="DW108" s="966"/>
      <c r="DX108" s="966"/>
      <c r="DY108" s="966"/>
      <c r="DZ108" s="967"/>
    </row>
    <row r="109" spans="1:131" s="102" customFormat="1" ht="26.25" customHeight="1" x14ac:dyDescent="0.15">
      <c r="A109" s="920" t="s">
        <v>372</v>
      </c>
      <c r="B109" s="921"/>
      <c r="C109" s="921"/>
      <c r="D109" s="921"/>
      <c r="E109" s="921"/>
      <c r="F109" s="921"/>
      <c r="G109" s="921"/>
      <c r="H109" s="921"/>
      <c r="I109" s="921"/>
      <c r="J109" s="921"/>
      <c r="K109" s="921"/>
      <c r="L109" s="921"/>
      <c r="M109" s="921"/>
      <c r="N109" s="921"/>
      <c r="O109" s="921"/>
      <c r="P109" s="921"/>
      <c r="Q109" s="921"/>
      <c r="R109" s="921"/>
      <c r="S109" s="921"/>
      <c r="T109" s="921"/>
      <c r="U109" s="921"/>
      <c r="V109" s="921"/>
      <c r="W109" s="921"/>
      <c r="X109" s="921"/>
      <c r="Y109" s="921"/>
      <c r="Z109" s="922"/>
      <c r="AA109" s="923" t="s">
        <v>373</v>
      </c>
      <c r="AB109" s="921"/>
      <c r="AC109" s="921"/>
      <c r="AD109" s="921"/>
      <c r="AE109" s="922"/>
      <c r="AF109" s="923" t="s">
        <v>244</v>
      </c>
      <c r="AG109" s="921"/>
      <c r="AH109" s="921"/>
      <c r="AI109" s="921"/>
      <c r="AJ109" s="922"/>
      <c r="AK109" s="923" t="s">
        <v>243</v>
      </c>
      <c r="AL109" s="921"/>
      <c r="AM109" s="921"/>
      <c r="AN109" s="921"/>
      <c r="AO109" s="922"/>
      <c r="AP109" s="923" t="s">
        <v>374</v>
      </c>
      <c r="AQ109" s="921"/>
      <c r="AR109" s="921"/>
      <c r="AS109" s="921"/>
      <c r="AT109" s="952"/>
      <c r="AU109" s="920" t="s">
        <v>372</v>
      </c>
      <c r="AV109" s="921"/>
      <c r="AW109" s="921"/>
      <c r="AX109" s="921"/>
      <c r="AY109" s="921"/>
      <c r="AZ109" s="921"/>
      <c r="BA109" s="921"/>
      <c r="BB109" s="921"/>
      <c r="BC109" s="921"/>
      <c r="BD109" s="921"/>
      <c r="BE109" s="921"/>
      <c r="BF109" s="921"/>
      <c r="BG109" s="921"/>
      <c r="BH109" s="921"/>
      <c r="BI109" s="921"/>
      <c r="BJ109" s="921"/>
      <c r="BK109" s="921"/>
      <c r="BL109" s="921"/>
      <c r="BM109" s="921"/>
      <c r="BN109" s="921"/>
      <c r="BO109" s="921"/>
      <c r="BP109" s="922"/>
      <c r="BQ109" s="923" t="s">
        <v>373</v>
      </c>
      <c r="BR109" s="921"/>
      <c r="BS109" s="921"/>
      <c r="BT109" s="921"/>
      <c r="BU109" s="922"/>
      <c r="BV109" s="923" t="s">
        <v>244</v>
      </c>
      <c r="BW109" s="921"/>
      <c r="BX109" s="921"/>
      <c r="BY109" s="921"/>
      <c r="BZ109" s="922"/>
      <c r="CA109" s="923" t="s">
        <v>243</v>
      </c>
      <c r="CB109" s="921"/>
      <c r="CC109" s="921"/>
      <c r="CD109" s="921"/>
      <c r="CE109" s="922"/>
      <c r="CF109" s="959" t="s">
        <v>374</v>
      </c>
      <c r="CG109" s="959"/>
      <c r="CH109" s="959"/>
      <c r="CI109" s="959"/>
      <c r="CJ109" s="959"/>
      <c r="CK109" s="923" t="s">
        <v>375</v>
      </c>
      <c r="CL109" s="921"/>
      <c r="CM109" s="921"/>
      <c r="CN109" s="921"/>
      <c r="CO109" s="921"/>
      <c r="CP109" s="921"/>
      <c r="CQ109" s="921"/>
      <c r="CR109" s="921"/>
      <c r="CS109" s="921"/>
      <c r="CT109" s="921"/>
      <c r="CU109" s="921"/>
      <c r="CV109" s="921"/>
      <c r="CW109" s="921"/>
      <c r="CX109" s="921"/>
      <c r="CY109" s="921"/>
      <c r="CZ109" s="921"/>
      <c r="DA109" s="921"/>
      <c r="DB109" s="921"/>
      <c r="DC109" s="921"/>
      <c r="DD109" s="921"/>
      <c r="DE109" s="921"/>
      <c r="DF109" s="922"/>
      <c r="DG109" s="923" t="s">
        <v>373</v>
      </c>
      <c r="DH109" s="921"/>
      <c r="DI109" s="921"/>
      <c r="DJ109" s="921"/>
      <c r="DK109" s="922"/>
      <c r="DL109" s="923" t="s">
        <v>244</v>
      </c>
      <c r="DM109" s="921"/>
      <c r="DN109" s="921"/>
      <c r="DO109" s="921"/>
      <c r="DP109" s="922"/>
      <c r="DQ109" s="923" t="s">
        <v>243</v>
      </c>
      <c r="DR109" s="921"/>
      <c r="DS109" s="921"/>
      <c r="DT109" s="921"/>
      <c r="DU109" s="922"/>
      <c r="DV109" s="923" t="s">
        <v>374</v>
      </c>
      <c r="DW109" s="921"/>
      <c r="DX109" s="921"/>
      <c r="DY109" s="921"/>
      <c r="DZ109" s="952"/>
    </row>
    <row r="110" spans="1:131" s="102" customFormat="1" ht="26.25" customHeight="1" x14ac:dyDescent="0.15">
      <c r="A110" s="823" t="s">
        <v>376</v>
      </c>
      <c r="B110" s="824"/>
      <c r="C110" s="824"/>
      <c r="D110" s="824"/>
      <c r="E110" s="824"/>
      <c r="F110" s="824"/>
      <c r="G110" s="824"/>
      <c r="H110" s="824"/>
      <c r="I110" s="824"/>
      <c r="J110" s="824"/>
      <c r="K110" s="824"/>
      <c r="L110" s="824"/>
      <c r="M110" s="824"/>
      <c r="N110" s="824"/>
      <c r="O110" s="824"/>
      <c r="P110" s="824"/>
      <c r="Q110" s="824"/>
      <c r="R110" s="824"/>
      <c r="S110" s="824"/>
      <c r="T110" s="824"/>
      <c r="U110" s="824"/>
      <c r="V110" s="824"/>
      <c r="W110" s="824"/>
      <c r="X110" s="824"/>
      <c r="Y110" s="824"/>
      <c r="Z110" s="825"/>
      <c r="AA110" s="913">
        <v>1412168</v>
      </c>
      <c r="AB110" s="914"/>
      <c r="AC110" s="914"/>
      <c r="AD110" s="914"/>
      <c r="AE110" s="915"/>
      <c r="AF110" s="916">
        <v>1397692</v>
      </c>
      <c r="AG110" s="914"/>
      <c r="AH110" s="914"/>
      <c r="AI110" s="914"/>
      <c r="AJ110" s="915"/>
      <c r="AK110" s="916">
        <v>1384465</v>
      </c>
      <c r="AL110" s="914"/>
      <c r="AM110" s="914"/>
      <c r="AN110" s="914"/>
      <c r="AO110" s="915"/>
      <c r="AP110" s="917">
        <v>16.8</v>
      </c>
      <c r="AQ110" s="918"/>
      <c r="AR110" s="918"/>
      <c r="AS110" s="918"/>
      <c r="AT110" s="919"/>
      <c r="AU110" s="953" t="s">
        <v>377</v>
      </c>
      <c r="AV110" s="954"/>
      <c r="AW110" s="954"/>
      <c r="AX110" s="954"/>
      <c r="AY110" s="954"/>
      <c r="AZ110" s="859" t="s">
        <v>378</v>
      </c>
      <c r="BA110" s="824"/>
      <c r="BB110" s="824"/>
      <c r="BC110" s="824"/>
      <c r="BD110" s="824"/>
      <c r="BE110" s="824"/>
      <c r="BF110" s="824"/>
      <c r="BG110" s="824"/>
      <c r="BH110" s="824"/>
      <c r="BI110" s="824"/>
      <c r="BJ110" s="824"/>
      <c r="BK110" s="824"/>
      <c r="BL110" s="824"/>
      <c r="BM110" s="824"/>
      <c r="BN110" s="824"/>
      <c r="BO110" s="824"/>
      <c r="BP110" s="825"/>
      <c r="BQ110" s="860">
        <v>14883206</v>
      </c>
      <c r="BR110" s="841"/>
      <c r="BS110" s="841"/>
      <c r="BT110" s="841"/>
      <c r="BU110" s="841"/>
      <c r="BV110" s="841">
        <v>14886908</v>
      </c>
      <c r="BW110" s="841"/>
      <c r="BX110" s="841"/>
      <c r="BY110" s="841"/>
      <c r="BZ110" s="841"/>
      <c r="CA110" s="841">
        <v>14700527</v>
      </c>
      <c r="CB110" s="841"/>
      <c r="CC110" s="841"/>
      <c r="CD110" s="841"/>
      <c r="CE110" s="841"/>
      <c r="CF110" s="885">
        <v>178.8</v>
      </c>
      <c r="CG110" s="886"/>
      <c r="CH110" s="886"/>
      <c r="CI110" s="886"/>
      <c r="CJ110" s="886"/>
      <c r="CK110" s="949" t="s">
        <v>379</v>
      </c>
      <c r="CL110" s="905"/>
      <c r="CM110" s="910" t="s">
        <v>380</v>
      </c>
      <c r="CN110" s="911"/>
      <c r="CO110" s="911"/>
      <c r="CP110" s="911"/>
      <c r="CQ110" s="911"/>
      <c r="CR110" s="911"/>
      <c r="CS110" s="911"/>
      <c r="CT110" s="911"/>
      <c r="CU110" s="911"/>
      <c r="CV110" s="911"/>
      <c r="CW110" s="911"/>
      <c r="CX110" s="911"/>
      <c r="CY110" s="911"/>
      <c r="CZ110" s="911"/>
      <c r="DA110" s="911"/>
      <c r="DB110" s="911"/>
      <c r="DC110" s="911"/>
      <c r="DD110" s="911"/>
      <c r="DE110" s="911"/>
      <c r="DF110" s="912"/>
      <c r="DG110" s="860" t="s">
        <v>78</v>
      </c>
      <c r="DH110" s="841"/>
      <c r="DI110" s="841"/>
      <c r="DJ110" s="841"/>
      <c r="DK110" s="841"/>
      <c r="DL110" s="841" t="s">
        <v>78</v>
      </c>
      <c r="DM110" s="841"/>
      <c r="DN110" s="841"/>
      <c r="DO110" s="841"/>
      <c r="DP110" s="841"/>
      <c r="DQ110" s="841" t="s">
        <v>78</v>
      </c>
      <c r="DR110" s="841"/>
      <c r="DS110" s="841"/>
      <c r="DT110" s="841"/>
      <c r="DU110" s="841"/>
      <c r="DV110" s="842" t="s">
        <v>78</v>
      </c>
      <c r="DW110" s="842"/>
      <c r="DX110" s="842"/>
      <c r="DY110" s="842"/>
      <c r="DZ110" s="843"/>
    </row>
    <row r="111" spans="1:131" s="102" customFormat="1" ht="26.25" customHeight="1" x14ac:dyDescent="0.15">
      <c r="A111" s="790" t="s">
        <v>381</v>
      </c>
      <c r="B111" s="791"/>
      <c r="C111" s="791"/>
      <c r="D111" s="791"/>
      <c r="E111" s="791"/>
      <c r="F111" s="791"/>
      <c r="G111" s="791"/>
      <c r="H111" s="791"/>
      <c r="I111" s="791"/>
      <c r="J111" s="791"/>
      <c r="K111" s="791"/>
      <c r="L111" s="791"/>
      <c r="M111" s="791"/>
      <c r="N111" s="791"/>
      <c r="O111" s="791"/>
      <c r="P111" s="791"/>
      <c r="Q111" s="791"/>
      <c r="R111" s="791"/>
      <c r="S111" s="791"/>
      <c r="T111" s="791"/>
      <c r="U111" s="791"/>
      <c r="V111" s="791"/>
      <c r="W111" s="791"/>
      <c r="X111" s="791"/>
      <c r="Y111" s="791"/>
      <c r="Z111" s="948"/>
      <c r="AA111" s="935" t="s">
        <v>78</v>
      </c>
      <c r="AB111" s="936"/>
      <c r="AC111" s="936"/>
      <c r="AD111" s="936"/>
      <c r="AE111" s="937"/>
      <c r="AF111" s="938" t="s">
        <v>78</v>
      </c>
      <c r="AG111" s="936"/>
      <c r="AH111" s="936"/>
      <c r="AI111" s="936"/>
      <c r="AJ111" s="937"/>
      <c r="AK111" s="938" t="s">
        <v>78</v>
      </c>
      <c r="AL111" s="936"/>
      <c r="AM111" s="936"/>
      <c r="AN111" s="936"/>
      <c r="AO111" s="937"/>
      <c r="AP111" s="939" t="s">
        <v>78</v>
      </c>
      <c r="AQ111" s="940"/>
      <c r="AR111" s="940"/>
      <c r="AS111" s="940"/>
      <c r="AT111" s="941"/>
      <c r="AU111" s="955"/>
      <c r="AV111" s="956"/>
      <c r="AW111" s="956"/>
      <c r="AX111" s="956"/>
      <c r="AY111" s="956"/>
      <c r="AZ111" s="831" t="s">
        <v>382</v>
      </c>
      <c r="BA111" s="766"/>
      <c r="BB111" s="766"/>
      <c r="BC111" s="766"/>
      <c r="BD111" s="766"/>
      <c r="BE111" s="766"/>
      <c r="BF111" s="766"/>
      <c r="BG111" s="766"/>
      <c r="BH111" s="766"/>
      <c r="BI111" s="766"/>
      <c r="BJ111" s="766"/>
      <c r="BK111" s="766"/>
      <c r="BL111" s="766"/>
      <c r="BM111" s="766"/>
      <c r="BN111" s="766"/>
      <c r="BO111" s="766"/>
      <c r="BP111" s="767"/>
      <c r="BQ111" s="832">
        <v>802022</v>
      </c>
      <c r="BR111" s="833"/>
      <c r="BS111" s="833"/>
      <c r="BT111" s="833"/>
      <c r="BU111" s="833"/>
      <c r="BV111" s="833">
        <v>455889</v>
      </c>
      <c r="BW111" s="833"/>
      <c r="BX111" s="833"/>
      <c r="BY111" s="833"/>
      <c r="BZ111" s="833"/>
      <c r="CA111" s="833">
        <v>259094</v>
      </c>
      <c r="CB111" s="833"/>
      <c r="CC111" s="833"/>
      <c r="CD111" s="833"/>
      <c r="CE111" s="833"/>
      <c r="CF111" s="894">
        <v>3.2</v>
      </c>
      <c r="CG111" s="895"/>
      <c r="CH111" s="895"/>
      <c r="CI111" s="895"/>
      <c r="CJ111" s="895"/>
      <c r="CK111" s="950"/>
      <c r="CL111" s="907"/>
      <c r="CM111" s="844" t="s">
        <v>383</v>
      </c>
      <c r="CN111" s="845"/>
      <c r="CO111" s="845"/>
      <c r="CP111" s="845"/>
      <c r="CQ111" s="845"/>
      <c r="CR111" s="845"/>
      <c r="CS111" s="845"/>
      <c r="CT111" s="845"/>
      <c r="CU111" s="845"/>
      <c r="CV111" s="845"/>
      <c r="CW111" s="845"/>
      <c r="CX111" s="845"/>
      <c r="CY111" s="845"/>
      <c r="CZ111" s="845"/>
      <c r="DA111" s="845"/>
      <c r="DB111" s="845"/>
      <c r="DC111" s="845"/>
      <c r="DD111" s="845"/>
      <c r="DE111" s="845"/>
      <c r="DF111" s="846"/>
      <c r="DG111" s="832" t="s">
        <v>78</v>
      </c>
      <c r="DH111" s="833"/>
      <c r="DI111" s="833"/>
      <c r="DJ111" s="833"/>
      <c r="DK111" s="833"/>
      <c r="DL111" s="833" t="s">
        <v>78</v>
      </c>
      <c r="DM111" s="833"/>
      <c r="DN111" s="833"/>
      <c r="DO111" s="833"/>
      <c r="DP111" s="833"/>
      <c r="DQ111" s="833" t="s">
        <v>78</v>
      </c>
      <c r="DR111" s="833"/>
      <c r="DS111" s="833"/>
      <c r="DT111" s="833"/>
      <c r="DU111" s="833"/>
      <c r="DV111" s="810" t="s">
        <v>78</v>
      </c>
      <c r="DW111" s="810"/>
      <c r="DX111" s="810"/>
      <c r="DY111" s="810"/>
      <c r="DZ111" s="811"/>
    </row>
    <row r="112" spans="1:131" s="102" customFormat="1" ht="26.25" customHeight="1" x14ac:dyDescent="0.15">
      <c r="A112" s="942" t="s">
        <v>384</v>
      </c>
      <c r="B112" s="943"/>
      <c r="C112" s="766" t="s">
        <v>385</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95" t="s">
        <v>78</v>
      </c>
      <c r="AB112" s="796"/>
      <c r="AC112" s="796"/>
      <c r="AD112" s="796"/>
      <c r="AE112" s="797"/>
      <c r="AF112" s="798" t="s">
        <v>78</v>
      </c>
      <c r="AG112" s="796"/>
      <c r="AH112" s="796"/>
      <c r="AI112" s="796"/>
      <c r="AJ112" s="797"/>
      <c r="AK112" s="798" t="s">
        <v>78</v>
      </c>
      <c r="AL112" s="796"/>
      <c r="AM112" s="796"/>
      <c r="AN112" s="796"/>
      <c r="AO112" s="797"/>
      <c r="AP112" s="837" t="s">
        <v>78</v>
      </c>
      <c r="AQ112" s="838"/>
      <c r="AR112" s="838"/>
      <c r="AS112" s="838"/>
      <c r="AT112" s="839"/>
      <c r="AU112" s="955"/>
      <c r="AV112" s="956"/>
      <c r="AW112" s="956"/>
      <c r="AX112" s="956"/>
      <c r="AY112" s="956"/>
      <c r="AZ112" s="831" t="s">
        <v>386</v>
      </c>
      <c r="BA112" s="766"/>
      <c r="BB112" s="766"/>
      <c r="BC112" s="766"/>
      <c r="BD112" s="766"/>
      <c r="BE112" s="766"/>
      <c r="BF112" s="766"/>
      <c r="BG112" s="766"/>
      <c r="BH112" s="766"/>
      <c r="BI112" s="766"/>
      <c r="BJ112" s="766"/>
      <c r="BK112" s="766"/>
      <c r="BL112" s="766"/>
      <c r="BM112" s="766"/>
      <c r="BN112" s="766"/>
      <c r="BO112" s="766"/>
      <c r="BP112" s="767"/>
      <c r="BQ112" s="832">
        <v>5850330</v>
      </c>
      <c r="BR112" s="833"/>
      <c r="BS112" s="833"/>
      <c r="BT112" s="833"/>
      <c r="BU112" s="833"/>
      <c r="BV112" s="833">
        <v>5309301</v>
      </c>
      <c r="BW112" s="833"/>
      <c r="BX112" s="833"/>
      <c r="BY112" s="833"/>
      <c r="BZ112" s="833"/>
      <c r="CA112" s="833">
        <v>5354043</v>
      </c>
      <c r="CB112" s="833"/>
      <c r="CC112" s="833"/>
      <c r="CD112" s="833"/>
      <c r="CE112" s="833"/>
      <c r="CF112" s="894">
        <v>65.099999999999994</v>
      </c>
      <c r="CG112" s="895"/>
      <c r="CH112" s="895"/>
      <c r="CI112" s="895"/>
      <c r="CJ112" s="895"/>
      <c r="CK112" s="950"/>
      <c r="CL112" s="907"/>
      <c r="CM112" s="844" t="s">
        <v>387</v>
      </c>
      <c r="CN112" s="845"/>
      <c r="CO112" s="845"/>
      <c r="CP112" s="845"/>
      <c r="CQ112" s="845"/>
      <c r="CR112" s="845"/>
      <c r="CS112" s="845"/>
      <c r="CT112" s="845"/>
      <c r="CU112" s="845"/>
      <c r="CV112" s="845"/>
      <c r="CW112" s="845"/>
      <c r="CX112" s="845"/>
      <c r="CY112" s="845"/>
      <c r="CZ112" s="845"/>
      <c r="DA112" s="845"/>
      <c r="DB112" s="845"/>
      <c r="DC112" s="845"/>
      <c r="DD112" s="845"/>
      <c r="DE112" s="845"/>
      <c r="DF112" s="846"/>
      <c r="DG112" s="832">
        <v>272889</v>
      </c>
      <c r="DH112" s="833"/>
      <c r="DI112" s="833"/>
      <c r="DJ112" s="833"/>
      <c r="DK112" s="833"/>
      <c r="DL112" s="833">
        <v>136445</v>
      </c>
      <c r="DM112" s="833"/>
      <c r="DN112" s="833"/>
      <c r="DO112" s="833"/>
      <c r="DP112" s="833"/>
      <c r="DQ112" s="833" t="s">
        <v>78</v>
      </c>
      <c r="DR112" s="833"/>
      <c r="DS112" s="833"/>
      <c r="DT112" s="833"/>
      <c r="DU112" s="833"/>
      <c r="DV112" s="810" t="s">
        <v>78</v>
      </c>
      <c r="DW112" s="810"/>
      <c r="DX112" s="810"/>
      <c r="DY112" s="810"/>
      <c r="DZ112" s="811"/>
    </row>
    <row r="113" spans="1:130" s="102" customFormat="1" ht="26.25" customHeight="1" x14ac:dyDescent="0.15">
      <c r="A113" s="944"/>
      <c r="B113" s="945"/>
      <c r="C113" s="766" t="s">
        <v>388</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35">
        <v>394794</v>
      </c>
      <c r="AB113" s="936"/>
      <c r="AC113" s="936"/>
      <c r="AD113" s="936"/>
      <c r="AE113" s="937"/>
      <c r="AF113" s="938">
        <v>383245</v>
      </c>
      <c r="AG113" s="936"/>
      <c r="AH113" s="936"/>
      <c r="AI113" s="936"/>
      <c r="AJ113" s="937"/>
      <c r="AK113" s="938">
        <v>475307</v>
      </c>
      <c r="AL113" s="936"/>
      <c r="AM113" s="936"/>
      <c r="AN113" s="936"/>
      <c r="AO113" s="937"/>
      <c r="AP113" s="939">
        <v>5.8</v>
      </c>
      <c r="AQ113" s="940"/>
      <c r="AR113" s="940"/>
      <c r="AS113" s="940"/>
      <c r="AT113" s="941"/>
      <c r="AU113" s="955"/>
      <c r="AV113" s="956"/>
      <c r="AW113" s="956"/>
      <c r="AX113" s="956"/>
      <c r="AY113" s="956"/>
      <c r="AZ113" s="831" t="s">
        <v>389</v>
      </c>
      <c r="BA113" s="766"/>
      <c r="BB113" s="766"/>
      <c r="BC113" s="766"/>
      <c r="BD113" s="766"/>
      <c r="BE113" s="766"/>
      <c r="BF113" s="766"/>
      <c r="BG113" s="766"/>
      <c r="BH113" s="766"/>
      <c r="BI113" s="766"/>
      <c r="BJ113" s="766"/>
      <c r="BK113" s="766"/>
      <c r="BL113" s="766"/>
      <c r="BM113" s="766"/>
      <c r="BN113" s="766"/>
      <c r="BO113" s="766"/>
      <c r="BP113" s="767"/>
      <c r="BQ113" s="832">
        <v>1090389</v>
      </c>
      <c r="BR113" s="833"/>
      <c r="BS113" s="833"/>
      <c r="BT113" s="833"/>
      <c r="BU113" s="833"/>
      <c r="BV113" s="833">
        <v>965644</v>
      </c>
      <c r="BW113" s="833"/>
      <c r="BX113" s="833"/>
      <c r="BY113" s="833"/>
      <c r="BZ113" s="833"/>
      <c r="CA113" s="833">
        <v>876844</v>
      </c>
      <c r="CB113" s="833"/>
      <c r="CC113" s="833"/>
      <c r="CD113" s="833"/>
      <c r="CE113" s="833"/>
      <c r="CF113" s="894">
        <v>10.7</v>
      </c>
      <c r="CG113" s="895"/>
      <c r="CH113" s="895"/>
      <c r="CI113" s="895"/>
      <c r="CJ113" s="895"/>
      <c r="CK113" s="950"/>
      <c r="CL113" s="907"/>
      <c r="CM113" s="844" t="s">
        <v>390</v>
      </c>
      <c r="CN113" s="845"/>
      <c r="CO113" s="845"/>
      <c r="CP113" s="845"/>
      <c r="CQ113" s="845"/>
      <c r="CR113" s="845"/>
      <c r="CS113" s="845"/>
      <c r="CT113" s="845"/>
      <c r="CU113" s="845"/>
      <c r="CV113" s="845"/>
      <c r="CW113" s="845"/>
      <c r="CX113" s="845"/>
      <c r="CY113" s="845"/>
      <c r="CZ113" s="845"/>
      <c r="DA113" s="845"/>
      <c r="DB113" s="845"/>
      <c r="DC113" s="845"/>
      <c r="DD113" s="845"/>
      <c r="DE113" s="845"/>
      <c r="DF113" s="846"/>
      <c r="DG113" s="795" t="s">
        <v>78</v>
      </c>
      <c r="DH113" s="796"/>
      <c r="DI113" s="796"/>
      <c r="DJ113" s="796"/>
      <c r="DK113" s="797"/>
      <c r="DL113" s="798" t="s">
        <v>78</v>
      </c>
      <c r="DM113" s="796"/>
      <c r="DN113" s="796"/>
      <c r="DO113" s="796"/>
      <c r="DP113" s="797"/>
      <c r="DQ113" s="798" t="s">
        <v>78</v>
      </c>
      <c r="DR113" s="796"/>
      <c r="DS113" s="796"/>
      <c r="DT113" s="796"/>
      <c r="DU113" s="797"/>
      <c r="DV113" s="837" t="s">
        <v>78</v>
      </c>
      <c r="DW113" s="838"/>
      <c r="DX113" s="838"/>
      <c r="DY113" s="838"/>
      <c r="DZ113" s="839"/>
    </row>
    <row r="114" spans="1:130" s="102" customFormat="1" ht="26.25" customHeight="1" x14ac:dyDescent="0.15">
      <c r="A114" s="944"/>
      <c r="B114" s="945"/>
      <c r="C114" s="766" t="s">
        <v>391</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95">
        <v>293379</v>
      </c>
      <c r="AB114" s="796"/>
      <c r="AC114" s="796"/>
      <c r="AD114" s="796"/>
      <c r="AE114" s="797"/>
      <c r="AF114" s="798">
        <v>294041</v>
      </c>
      <c r="AG114" s="796"/>
      <c r="AH114" s="796"/>
      <c r="AI114" s="796"/>
      <c r="AJ114" s="797"/>
      <c r="AK114" s="798">
        <v>196430</v>
      </c>
      <c r="AL114" s="796"/>
      <c r="AM114" s="796"/>
      <c r="AN114" s="796"/>
      <c r="AO114" s="797"/>
      <c r="AP114" s="837">
        <v>2.4</v>
      </c>
      <c r="AQ114" s="838"/>
      <c r="AR114" s="838"/>
      <c r="AS114" s="838"/>
      <c r="AT114" s="839"/>
      <c r="AU114" s="955"/>
      <c r="AV114" s="956"/>
      <c r="AW114" s="956"/>
      <c r="AX114" s="956"/>
      <c r="AY114" s="956"/>
      <c r="AZ114" s="831" t="s">
        <v>392</v>
      </c>
      <c r="BA114" s="766"/>
      <c r="BB114" s="766"/>
      <c r="BC114" s="766"/>
      <c r="BD114" s="766"/>
      <c r="BE114" s="766"/>
      <c r="BF114" s="766"/>
      <c r="BG114" s="766"/>
      <c r="BH114" s="766"/>
      <c r="BI114" s="766"/>
      <c r="BJ114" s="766"/>
      <c r="BK114" s="766"/>
      <c r="BL114" s="766"/>
      <c r="BM114" s="766"/>
      <c r="BN114" s="766"/>
      <c r="BO114" s="766"/>
      <c r="BP114" s="767"/>
      <c r="BQ114" s="832">
        <v>2575738</v>
      </c>
      <c r="BR114" s="833"/>
      <c r="BS114" s="833"/>
      <c r="BT114" s="833"/>
      <c r="BU114" s="833"/>
      <c r="BV114" s="833">
        <v>2487301</v>
      </c>
      <c r="BW114" s="833"/>
      <c r="BX114" s="833"/>
      <c r="BY114" s="833"/>
      <c r="BZ114" s="833"/>
      <c r="CA114" s="833">
        <v>2434268</v>
      </c>
      <c r="CB114" s="833"/>
      <c r="CC114" s="833"/>
      <c r="CD114" s="833"/>
      <c r="CE114" s="833"/>
      <c r="CF114" s="894">
        <v>29.6</v>
      </c>
      <c r="CG114" s="895"/>
      <c r="CH114" s="895"/>
      <c r="CI114" s="895"/>
      <c r="CJ114" s="895"/>
      <c r="CK114" s="950"/>
      <c r="CL114" s="907"/>
      <c r="CM114" s="844" t="s">
        <v>393</v>
      </c>
      <c r="CN114" s="845"/>
      <c r="CO114" s="845"/>
      <c r="CP114" s="845"/>
      <c r="CQ114" s="845"/>
      <c r="CR114" s="845"/>
      <c r="CS114" s="845"/>
      <c r="CT114" s="845"/>
      <c r="CU114" s="845"/>
      <c r="CV114" s="845"/>
      <c r="CW114" s="845"/>
      <c r="CX114" s="845"/>
      <c r="CY114" s="845"/>
      <c r="CZ114" s="845"/>
      <c r="DA114" s="845"/>
      <c r="DB114" s="845"/>
      <c r="DC114" s="845"/>
      <c r="DD114" s="845"/>
      <c r="DE114" s="845"/>
      <c r="DF114" s="846"/>
      <c r="DG114" s="795" t="s">
        <v>78</v>
      </c>
      <c r="DH114" s="796"/>
      <c r="DI114" s="796"/>
      <c r="DJ114" s="796"/>
      <c r="DK114" s="797"/>
      <c r="DL114" s="798" t="s">
        <v>78</v>
      </c>
      <c r="DM114" s="796"/>
      <c r="DN114" s="796"/>
      <c r="DO114" s="796"/>
      <c r="DP114" s="797"/>
      <c r="DQ114" s="798" t="s">
        <v>78</v>
      </c>
      <c r="DR114" s="796"/>
      <c r="DS114" s="796"/>
      <c r="DT114" s="796"/>
      <c r="DU114" s="797"/>
      <c r="DV114" s="837" t="s">
        <v>78</v>
      </c>
      <c r="DW114" s="838"/>
      <c r="DX114" s="838"/>
      <c r="DY114" s="838"/>
      <c r="DZ114" s="839"/>
    </row>
    <row r="115" spans="1:130" s="102" customFormat="1" ht="26.25" customHeight="1" x14ac:dyDescent="0.15">
      <c r="A115" s="944"/>
      <c r="B115" s="945"/>
      <c r="C115" s="766" t="s">
        <v>394</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35">
        <v>303042</v>
      </c>
      <c r="AB115" s="936"/>
      <c r="AC115" s="936"/>
      <c r="AD115" s="936"/>
      <c r="AE115" s="937"/>
      <c r="AF115" s="938">
        <v>302191</v>
      </c>
      <c r="AG115" s="936"/>
      <c r="AH115" s="936"/>
      <c r="AI115" s="936"/>
      <c r="AJ115" s="937"/>
      <c r="AK115" s="938">
        <v>259055</v>
      </c>
      <c r="AL115" s="936"/>
      <c r="AM115" s="936"/>
      <c r="AN115" s="936"/>
      <c r="AO115" s="937"/>
      <c r="AP115" s="939">
        <v>3.2</v>
      </c>
      <c r="AQ115" s="940"/>
      <c r="AR115" s="940"/>
      <c r="AS115" s="940"/>
      <c r="AT115" s="941"/>
      <c r="AU115" s="955"/>
      <c r="AV115" s="956"/>
      <c r="AW115" s="956"/>
      <c r="AX115" s="956"/>
      <c r="AY115" s="956"/>
      <c r="AZ115" s="831" t="s">
        <v>395</v>
      </c>
      <c r="BA115" s="766"/>
      <c r="BB115" s="766"/>
      <c r="BC115" s="766"/>
      <c r="BD115" s="766"/>
      <c r="BE115" s="766"/>
      <c r="BF115" s="766"/>
      <c r="BG115" s="766"/>
      <c r="BH115" s="766"/>
      <c r="BI115" s="766"/>
      <c r="BJ115" s="766"/>
      <c r="BK115" s="766"/>
      <c r="BL115" s="766"/>
      <c r="BM115" s="766"/>
      <c r="BN115" s="766"/>
      <c r="BO115" s="766"/>
      <c r="BP115" s="767"/>
      <c r="BQ115" s="832" t="s">
        <v>78</v>
      </c>
      <c r="BR115" s="833"/>
      <c r="BS115" s="833"/>
      <c r="BT115" s="833"/>
      <c r="BU115" s="833"/>
      <c r="BV115" s="833" t="s">
        <v>78</v>
      </c>
      <c r="BW115" s="833"/>
      <c r="BX115" s="833"/>
      <c r="BY115" s="833"/>
      <c r="BZ115" s="833"/>
      <c r="CA115" s="833" t="s">
        <v>78</v>
      </c>
      <c r="CB115" s="833"/>
      <c r="CC115" s="833"/>
      <c r="CD115" s="833"/>
      <c r="CE115" s="833"/>
      <c r="CF115" s="894" t="s">
        <v>78</v>
      </c>
      <c r="CG115" s="895"/>
      <c r="CH115" s="895"/>
      <c r="CI115" s="895"/>
      <c r="CJ115" s="895"/>
      <c r="CK115" s="950"/>
      <c r="CL115" s="907"/>
      <c r="CM115" s="831" t="s">
        <v>396</v>
      </c>
      <c r="CN115" s="934"/>
      <c r="CO115" s="934"/>
      <c r="CP115" s="934"/>
      <c r="CQ115" s="934"/>
      <c r="CR115" s="934"/>
      <c r="CS115" s="934"/>
      <c r="CT115" s="934"/>
      <c r="CU115" s="934"/>
      <c r="CV115" s="934"/>
      <c r="CW115" s="934"/>
      <c r="CX115" s="934"/>
      <c r="CY115" s="934"/>
      <c r="CZ115" s="934"/>
      <c r="DA115" s="934"/>
      <c r="DB115" s="934"/>
      <c r="DC115" s="934"/>
      <c r="DD115" s="934"/>
      <c r="DE115" s="934"/>
      <c r="DF115" s="767"/>
      <c r="DG115" s="795" t="s">
        <v>78</v>
      </c>
      <c r="DH115" s="796"/>
      <c r="DI115" s="796"/>
      <c r="DJ115" s="796"/>
      <c r="DK115" s="797"/>
      <c r="DL115" s="798" t="s">
        <v>78</v>
      </c>
      <c r="DM115" s="796"/>
      <c r="DN115" s="796"/>
      <c r="DO115" s="796"/>
      <c r="DP115" s="797"/>
      <c r="DQ115" s="798" t="s">
        <v>78</v>
      </c>
      <c r="DR115" s="796"/>
      <c r="DS115" s="796"/>
      <c r="DT115" s="796"/>
      <c r="DU115" s="797"/>
      <c r="DV115" s="837" t="s">
        <v>78</v>
      </c>
      <c r="DW115" s="838"/>
      <c r="DX115" s="838"/>
      <c r="DY115" s="838"/>
      <c r="DZ115" s="839"/>
    </row>
    <row r="116" spans="1:130" s="102" customFormat="1" ht="26.25" customHeight="1" x14ac:dyDescent="0.15">
      <c r="A116" s="946"/>
      <c r="B116" s="947"/>
      <c r="C116" s="876" t="s">
        <v>397</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795" t="s">
        <v>78</v>
      </c>
      <c r="AB116" s="796"/>
      <c r="AC116" s="796"/>
      <c r="AD116" s="796"/>
      <c r="AE116" s="797"/>
      <c r="AF116" s="798" t="s">
        <v>78</v>
      </c>
      <c r="AG116" s="796"/>
      <c r="AH116" s="796"/>
      <c r="AI116" s="796"/>
      <c r="AJ116" s="797"/>
      <c r="AK116" s="798" t="s">
        <v>78</v>
      </c>
      <c r="AL116" s="796"/>
      <c r="AM116" s="796"/>
      <c r="AN116" s="796"/>
      <c r="AO116" s="797"/>
      <c r="AP116" s="837" t="s">
        <v>78</v>
      </c>
      <c r="AQ116" s="838"/>
      <c r="AR116" s="838"/>
      <c r="AS116" s="838"/>
      <c r="AT116" s="839"/>
      <c r="AU116" s="955"/>
      <c r="AV116" s="956"/>
      <c r="AW116" s="956"/>
      <c r="AX116" s="956"/>
      <c r="AY116" s="956"/>
      <c r="AZ116" s="882" t="s">
        <v>398</v>
      </c>
      <c r="BA116" s="883"/>
      <c r="BB116" s="883"/>
      <c r="BC116" s="883"/>
      <c r="BD116" s="883"/>
      <c r="BE116" s="883"/>
      <c r="BF116" s="883"/>
      <c r="BG116" s="883"/>
      <c r="BH116" s="883"/>
      <c r="BI116" s="883"/>
      <c r="BJ116" s="883"/>
      <c r="BK116" s="883"/>
      <c r="BL116" s="883"/>
      <c r="BM116" s="883"/>
      <c r="BN116" s="883"/>
      <c r="BO116" s="883"/>
      <c r="BP116" s="884"/>
      <c r="BQ116" s="832" t="s">
        <v>78</v>
      </c>
      <c r="BR116" s="833"/>
      <c r="BS116" s="833"/>
      <c r="BT116" s="833"/>
      <c r="BU116" s="833"/>
      <c r="BV116" s="833" t="s">
        <v>78</v>
      </c>
      <c r="BW116" s="833"/>
      <c r="BX116" s="833"/>
      <c r="BY116" s="833"/>
      <c r="BZ116" s="833"/>
      <c r="CA116" s="833" t="s">
        <v>78</v>
      </c>
      <c r="CB116" s="833"/>
      <c r="CC116" s="833"/>
      <c r="CD116" s="833"/>
      <c r="CE116" s="833"/>
      <c r="CF116" s="894" t="s">
        <v>78</v>
      </c>
      <c r="CG116" s="895"/>
      <c r="CH116" s="895"/>
      <c r="CI116" s="895"/>
      <c r="CJ116" s="895"/>
      <c r="CK116" s="950"/>
      <c r="CL116" s="907"/>
      <c r="CM116" s="844" t="s">
        <v>399</v>
      </c>
      <c r="CN116" s="845"/>
      <c r="CO116" s="845"/>
      <c r="CP116" s="845"/>
      <c r="CQ116" s="845"/>
      <c r="CR116" s="845"/>
      <c r="CS116" s="845"/>
      <c r="CT116" s="845"/>
      <c r="CU116" s="845"/>
      <c r="CV116" s="845"/>
      <c r="CW116" s="845"/>
      <c r="CX116" s="845"/>
      <c r="CY116" s="845"/>
      <c r="CZ116" s="845"/>
      <c r="DA116" s="845"/>
      <c r="DB116" s="845"/>
      <c r="DC116" s="845"/>
      <c r="DD116" s="845"/>
      <c r="DE116" s="845"/>
      <c r="DF116" s="846"/>
      <c r="DG116" s="795">
        <v>202760</v>
      </c>
      <c r="DH116" s="796"/>
      <c r="DI116" s="796"/>
      <c r="DJ116" s="796"/>
      <c r="DK116" s="797"/>
      <c r="DL116" s="798">
        <v>177415</v>
      </c>
      <c r="DM116" s="796"/>
      <c r="DN116" s="796"/>
      <c r="DO116" s="796"/>
      <c r="DP116" s="797"/>
      <c r="DQ116" s="798">
        <v>152070</v>
      </c>
      <c r="DR116" s="796"/>
      <c r="DS116" s="796"/>
      <c r="DT116" s="796"/>
      <c r="DU116" s="797"/>
      <c r="DV116" s="837">
        <v>1.8</v>
      </c>
      <c r="DW116" s="838"/>
      <c r="DX116" s="838"/>
      <c r="DY116" s="838"/>
      <c r="DZ116" s="839"/>
    </row>
    <row r="117" spans="1:130" s="102" customFormat="1" ht="26.25" customHeight="1" x14ac:dyDescent="0.15">
      <c r="A117" s="920" t="s">
        <v>127</v>
      </c>
      <c r="B117" s="921"/>
      <c r="C117" s="921"/>
      <c r="D117" s="921"/>
      <c r="E117" s="921"/>
      <c r="F117" s="921"/>
      <c r="G117" s="921"/>
      <c r="H117" s="921"/>
      <c r="I117" s="921"/>
      <c r="J117" s="921"/>
      <c r="K117" s="921"/>
      <c r="L117" s="921"/>
      <c r="M117" s="921"/>
      <c r="N117" s="921"/>
      <c r="O117" s="921"/>
      <c r="P117" s="921"/>
      <c r="Q117" s="921"/>
      <c r="R117" s="921"/>
      <c r="S117" s="921"/>
      <c r="T117" s="921"/>
      <c r="U117" s="921"/>
      <c r="V117" s="921"/>
      <c r="W117" s="921"/>
      <c r="X117" s="921"/>
      <c r="Y117" s="873" t="s">
        <v>400</v>
      </c>
      <c r="Z117" s="922"/>
      <c r="AA117" s="927">
        <v>2403383</v>
      </c>
      <c r="AB117" s="928"/>
      <c r="AC117" s="928"/>
      <c r="AD117" s="928"/>
      <c r="AE117" s="929"/>
      <c r="AF117" s="930">
        <v>2377169</v>
      </c>
      <c r="AG117" s="928"/>
      <c r="AH117" s="928"/>
      <c r="AI117" s="928"/>
      <c r="AJ117" s="929"/>
      <c r="AK117" s="930">
        <v>2315257</v>
      </c>
      <c r="AL117" s="928"/>
      <c r="AM117" s="928"/>
      <c r="AN117" s="928"/>
      <c r="AO117" s="929"/>
      <c r="AP117" s="931"/>
      <c r="AQ117" s="932"/>
      <c r="AR117" s="932"/>
      <c r="AS117" s="932"/>
      <c r="AT117" s="933"/>
      <c r="AU117" s="955"/>
      <c r="AV117" s="956"/>
      <c r="AW117" s="956"/>
      <c r="AX117" s="956"/>
      <c r="AY117" s="956"/>
      <c r="AZ117" s="882" t="s">
        <v>401</v>
      </c>
      <c r="BA117" s="883"/>
      <c r="BB117" s="883"/>
      <c r="BC117" s="883"/>
      <c r="BD117" s="883"/>
      <c r="BE117" s="883"/>
      <c r="BF117" s="883"/>
      <c r="BG117" s="883"/>
      <c r="BH117" s="883"/>
      <c r="BI117" s="883"/>
      <c r="BJ117" s="883"/>
      <c r="BK117" s="883"/>
      <c r="BL117" s="883"/>
      <c r="BM117" s="883"/>
      <c r="BN117" s="883"/>
      <c r="BO117" s="883"/>
      <c r="BP117" s="884"/>
      <c r="BQ117" s="832" t="s">
        <v>78</v>
      </c>
      <c r="BR117" s="833"/>
      <c r="BS117" s="833"/>
      <c r="BT117" s="833"/>
      <c r="BU117" s="833"/>
      <c r="BV117" s="833" t="s">
        <v>78</v>
      </c>
      <c r="BW117" s="833"/>
      <c r="BX117" s="833"/>
      <c r="BY117" s="833"/>
      <c r="BZ117" s="833"/>
      <c r="CA117" s="833" t="s">
        <v>78</v>
      </c>
      <c r="CB117" s="833"/>
      <c r="CC117" s="833"/>
      <c r="CD117" s="833"/>
      <c r="CE117" s="833"/>
      <c r="CF117" s="894" t="s">
        <v>78</v>
      </c>
      <c r="CG117" s="895"/>
      <c r="CH117" s="895"/>
      <c r="CI117" s="895"/>
      <c r="CJ117" s="895"/>
      <c r="CK117" s="950"/>
      <c r="CL117" s="907"/>
      <c r="CM117" s="844" t="s">
        <v>402</v>
      </c>
      <c r="CN117" s="845"/>
      <c r="CO117" s="845"/>
      <c r="CP117" s="845"/>
      <c r="CQ117" s="845"/>
      <c r="CR117" s="845"/>
      <c r="CS117" s="845"/>
      <c r="CT117" s="845"/>
      <c r="CU117" s="845"/>
      <c r="CV117" s="845"/>
      <c r="CW117" s="845"/>
      <c r="CX117" s="845"/>
      <c r="CY117" s="845"/>
      <c r="CZ117" s="845"/>
      <c r="DA117" s="845"/>
      <c r="DB117" s="845"/>
      <c r="DC117" s="845"/>
      <c r="DD117" s="845"/>
      <c r="DE117" s="845"/>
      <c r="DF117" s="846"/>
      <c r="DG117" s="795" t="s">
        <v>78</v>
      </c>
      <c r="DH117" s="796"/>
      <c r="DI117" s="796"/>
      <c r="DJ117" s="796"/>
      <c r="DK117" s="797"/>
      <c r="DL117" s="798" t="s">
        <v>78</v>
      </c>
      <c r="DM117" s="796"/>
      <c r="DN117" s="796"/>
      <c r="DO117" s="796"/>
      <c r="DP117" s="797"/>
      <c r="DQ117" s="798" t="s">
        <v>78</v>
      </c>
      <c r="DR117" s="796"/>
      <c r="DS117" s="796"/>
      <c r="DT117" s="796"/>
      <c r="DU117" s="797"/>
      <c r="DV117" s="837" t="s">
        <v>78</v>
      </c>
      <c r="DW117" s="838"/>
      <c r="DX117" s="838"/>
      <c r="DY117" s="838"/>
      <c r="DZ117" s="839"/>
    </row>
    <row r="118" spans="1:130" s="102" customFormat="1" ht="26.25" customHeight="1" x14ac:dyDescent="0.15">
      <c r="A118" s="920" t="s">
        <v>375</v>
      </c>
      <c r="B118" s="921"/>
      <c r="C118" s="921"/>
      <c r="D118" s="921"/>
      <c r="E118" s="921"/>
      <c r="F118" s="921"/>
      <c r="G118" s="921"/>
      <c r="H118" s="921"/>
      <c r="I118" s="921"/>
      <c r="J118" s="921"/>
      <c r="K118" s="921"/>
      <c r="L118" s="921"/>
      <c r="M118" s="921"/>
      <c r="N118" s="921"/>
      <c r="O118" s="921"/>
      <c r="P118" s="921"/>
      <c r="Q118" s="921"/>
      <c r="R118" s="921"/>
      <c r="S118" s="921"/>
      <c r="T118" s="921"/>
      <c r="U118" s="921"/>
      <c r="V118" s="921"/>
      <c r="W118" s="921"/>
      <c r="X118" s="921"/>
      <c r="Y118" s="921"/>
      <c r="Z118" s="922"/>
      <c r="AA118" s="923" t="s">
        <v>373</v>
      </c>
      <c r="AB118" s="921"/>
      <c r="AC118" s="921"/>
      <c r="AD118" s="921"/>
      <c r="AE118" s="922"/>
      <c r="AF118" s="923" t="s">
        <v>244</v>
      </c>
      <c r="AG118" s="921"/>
      <c r="AH118" s="921"/>
      <c r="AI118" s="921"/>
      <c r="AJ118" s="922"/>
      <c r="AK118" s="923" t="s">
        <v>243</v>
      </c>
      <c r="AL118" s="921"/>
      <c r="AM118" s="921"/>
      <c r="AN118" s="921"/>
      <c r="AO118" s="922"/>
      <c r="AP118" s="924" t="s">
        <v>374</v>
      </c>
      <c r="AQ118" s="925"/>
      <c r="AR118" s="925"/>
      <c r="AS118" s="925"/>
      <c r="AT118" s="926"/>
      <c r="AU118" s="955"/>
      <c r="AV118" s="956"/>
      <c r="AW118" s="956"/>
      <c r="AX118" s="956"/>
      <c r="AY118" s="956"/>
      <c r="AZ118" s="875" t="s">
        <v>403</v>
      </c>
      <c r="BA118" s="876"/>
      <c r="BB118" s="876"/>
      <c r="BC118" s="876"/>
      <c r="BD118" s="876"/>
      <c r="BE118" s="876"/>
      <c r="BF118" s="876"/>
      <c r="BG118" s="876"/>
      <c r="BH118" s="876"/>
      <c r="BI118" s="876"/>
      <c r="BJ118" s="876"/>
      <c r="BK118" s="876"/>
      <c r="BL118" s="876"/>
      <c r="BM118" s="876"/>
      <c r="BN118" s="876"/>
      <c r="BO118" s="876"/>
      <c r="BP118" s="877"/>
      <c r="BQ118" s="878" t="s">
        <v>404</v>
      </c>
      <c r="BR118" s="879"/>
      <c r="BS118" s="879"/>
      <c r="BT118" s="879"/>
      <c r="BU118" s="879"/>
      <c r="BV118" s="879" t="s">
        <v>404</v>
      </c>
      <c r="BW118" s="879"/>
      <c r="BX118" s="879"/>
      <c r="BY118" s="879"/>
      <c r="BZ118" s="879"/>
      <c r="CA118" s="879" t="s">
        <v>404</v>
      </c>
      <c r="CB118" s="879"/>
      <c r="CC118" s="879"/>
      <c r="CD118" s="879"/>
      <c r="CE118" s="879"/>
      <c r="CF118" s="894" t="s">
        <v>404</v>
      </c>
      <c r="CG118" s="895"/>
      <c r="CH118" s="895"/>
      <c r="CI118" s="895"/>
      <c r="CJ118" s="895"/>
      <c r="CK118" s="950"/>
      <c r="CL118" s="907"/>
      <c r="CM118" s="844" t="s">
        <v>405</v>
      </c>
      <c r="CN118" s="845"/>
      <c r="CO118" s="845"/>
      <c r="CP118" s="845"/>
      <c r="CQ118" s="845"/>
      <c r="CR118" s="845"/>
      <c r="CS118" s="845"/>
      <c r="CT118" s="845"/>
      <c r="CU118" s="845"/>
      <c r="CV118" s="845"/>
      <c r="CW118" s="845"/>
      <c r="CX118" s="845"/>
      <c r="CY118" s="845"/>
      <c r="CZ118" s="845"/>
      <c r="DA118" s="845"/>
      <c r="DB118" s="845"/>
      <c r="DC118" s="845"/>
      <c r="DD118" s="845"/>
      <c r="DE118" s="845"/>
      <c r="DF118" s="846"/>
      <c r="DG118" s="795" t="s">
        <v>404</v>
      </c>
      <c r="DH118" s="796"/>
      <c r="DI118" s="796"/>
      <c r="DJ118" s="796"/>
      <c r="DK118" s="797"/>
      <c r="DL118" s="798" t="s">
        <v>404</v>
      </c>
      <c r="DM118" s="796"/>
      <c r="DN118" s="796"/>
      <c r="DO118" s="796"/>
      <c r="DP118" s="797"/>
      <c r="DQ118" s="798" t="s">
        <v>404</v>
      </c>
      <c r="DR118" s="796"/>
      <c r="DS118" s="796"/>
      <c r="DT118" s="796"/>
      <c r="DU118" s="797"/>
      <c r="DV118" s="837" t="s">
        <v>404</v>
      </c>
      <c r="DW118" s="838"/>
      <c r="DX118" s="838"/>
      <c r="DY118" s="838"/>
      <c r="DZ118" s="839"/>
    </row>
    <row r="119" spans="1:130" s="102" customFormat="1" ht="26.25" customHeight="1" x14ac:dyDescent="0.15">
      <c r="A119" s="904" t="s">
        <v>379</v>
      </c>
      <c r="B119" s="905"/>
      <c r="C119" s="910" t="s">
        <v>380</v>
      </c>
      <c r="D119" s="911"/>
      <c r="E119" s="911"/>
      <c r="F119" s="911"/>
      <c r="G119" s="911"/>
      <c r="H119" s="911"/>
      <c r="I119" s="911"/>
      <c r="J119" s="911"/>
      <c r="K119" s="911"/>
      <c r="L119" s="911"/>
      <c r="M119" s="911"/>
      <c r="N119" s="911"/>
      <c r="O119" s="911"/>
      <c r="P119" s="911"/>
      <c r="Q119" s="911"/>
      <c r="R119" s="911"/>
      <c r="S119" s="911"/>
      <c r="T119" s="911"/>
      <c r="U119" s="911"/>
      <c r="V119" s="911"/>
      <c r="W119" s="911"/>
      <c r="X119" s="911"/>
      <c r="Y119" s="911"/>
      <c r="Z119" s="912"/>
      <c r="AA119" s="913" t="s">
        <v>404</v>
      </c>
      <c r="AB119" s="914"/>
      <c r="AC119" s="914"/>
      <c r="AD119" s="914"/>
      <c r="AE119" s="915"/>
      <c r="AF119" s="916" t="s">
        <v>404</v>
      </c>
      <c r="AG119" s="914"/>
      <c r="AH119" s="914"/>
      <c r="AI119" s="914"/>
      <c r="AJ119" s="915"/>
      <c r="AK119" s="916" t="s">
        <v>404</v>
      </c>
      <c r="AL119" s="914"/>
      <c r="AM119" s="914"/>
      <c r="AN119" s="914"/>
      <c r="AO119" s="915"/>
      <c r="AP119" s="917" t="s">
        <v>404</v>
      </c>
      <c r="AQ119" s="918"/>
      <c r="AR119" s="918"/>
      <c r="AS119" s="918"/>
      <c r="AT119" s="919"/>
      <c r="AU119" s="957"/>
      <c r="AV119" s="958"/>
      <c r="AW119" s="958"/>
      <c r="AX119" s="958"/>
      <c r="AY119" s="958"/>
      <c r="AZ119" s="133" t="s">
        <v>127</v>
      </c>
      <c r="BA119" s="133"/>
      <c r="BB119" s="133"/>
      <c r="BC119" s="133"/>
      <c r="BD119" s="133"/>
      <c r="BE119" s="133"/>
      <c r="BF119" s="133"/>
      <c r="BG119" s="133"/>
      <c r="BH119" s="133"/>
      <c r="BI119" s="133"/>
      <c r="BJ119" s="133"/>
      <c r="BK119" s="133"/>
      <c r="BL119" s="133"/>
      <c r="BM119" s="133"/>
      <c r="BN119" s="133"/>
      <c r="BO119" s="873" t="s">
        <v>406</v>
      </c>
      <c r="BP119" s="874"/>
      <c r="BQ119" s="878">
        <v>25201685</v>
      </c>
      <c r="BR119" s="879"/>
      <c r="BS119" s="879"/>
      <c r="BT119" s="879"/>
      <c r="BU119" s="879"/>
      <c r="BV119" s="879">
        <v>24105043</v>
      </c>
      <c r="BW119" s="879"/>
      <c r="BX119" s="879"/>
      <c r="BY119" s="879"/>
      <c r="BZ119" s="879"/>
      <c r="CA119" s="879">
        <v>23624776</v>
      </c>
      <c r="CB119" s="879"/>
      <c r="CC119" s="879"/>
      <c r="CD119" s="879"/>
      <c r="CE119" s="879"/>
      <c r="CF119" s="762"/>
      <c r="CG119" s="763"/>
      <c r="CH119" s="763"/>
      <c r="CI119" s="763"/>
      <c r="CJ119" s="872"/>
      <c r="CK119" s="951"/>
      <c r="CL119" s="909"/>
      <c r="CM119" s="834" t="s">
        <v>407</v>
      </c>
      <c r="CN119" s="835"/>
      <c r="CO119" s="835"/>
      <c r="CP119" s="835"/>
      <c r="CQ119" s="835"/>
      <c r="CR119" s="835"/>
      <c r="CS119" s="835"/>
      <c r="CT119" s="835"/>
      <c r="CU119" s="835"/>
      <c r="CV119" s="835"/>
      <c r="CW119" s="835"/>
      <c r="CX119" s="835"/>
      <c r="CY119" s="835"/>
      <c r="CZ119" s="835"/>
      <c r="DA119" s="835"/>
      <c r="DB119" s="835"/>
      <c r="DC119" s="835"/>
      <c r="DD119" s="835"/>
      <c r="DE119" s="835"/>
      <c r="DF119" s="836"/>
      <c r="DG119" s="778">
        <v>326373</v>
      </c>
      <c r="DH119" s="779"/>
      <c r="DI119" s="779"/>
      <c r="DJ119" s="779"/>
      <c r="DK119" s="780"/>
      <c r="DL119" s="781">
        <v>142029</v>
      </c>
      <c r="DM119" s="779"/>
      <c r="DN119" s="779"/>
      <c r="DO119" s="779"/>
      <c r="DP119" s="780"/>
      <c r="DQ119" s="781">
        <v>107024</v>
      </c>
      <c r="DR119" s="779"/>
      <c r="DS119" s="779"/>
      <c r="DT119" s="779"/>
      <c r="DU119" s="780"/>
      <c r="DV119" s="847">
        <v>1.3</v>
      </c>
      <c r="DW119" s="848"/>
      <c r="DX119" s="848"/>
      <c r="DY119" s="848"/>
      <c r="DZ119" s="849"/>
    </row>
    <row r="120" spans="1:130" s="102" customFormat="1" ht="26.25" customHeight="1" x14ac:dyDescent="0.15">
      <c r="A120" s="906"/>
      <c r="B120" s="907"/>
      <c r="C120" s="844" t="s">
        <v>383</v>
      </c>
      <c r="D120" s="845"/>
      <c r="E120" s="845"/>
      <c r="F120" s="845"/>
      <c r="G120" s="845"/>
      <c r="H120" s="845"/>
      <c r="I120" s="845"/>
      <c r="J120" s="845"/>
      <c r="K120" s="845"/>
      <c r="L120" s="845"/>
      <c r="M120" s="845"/>
      <c r="N120" s="845"/>
      <c r="O120" s="845"/>
      <c r="P120" s="845"/>
      <c r="Q120" s="845"/>
      <c r="R120" s="845"/>
      <c r="S120" s="845"/>
      <c r="T120" s="845"/>
      <c r="U120" s="845"/>
      <c r="V120" s="845"/>
      <c r="W120" s="845"/>
      <c r="X120" s="845"/>
      <c r="Y120" s="845"/>
      <c r="Z120" s="846"/>
      <c r="AA120" s="795" t="s">
        <v>78</v>
      </c>
      <c r="AB120" s="796"/>
      <c r="AC120" s="796"/>
      <c r="AD120" s="796"/>
      <c r="AE120" s="797"/>
      <c r="AF120" s="798" t="s">
        <v>78</v>
      </c>
      <c r="AG120" s="796"/>
      <c r="AH120" s="796"/>
      <c r="AI120" s="796"/>
      <c r="AJ120" s="797"/>
      <c r="AK120" s="798" t="s">
        <v>78</v>
      </c>
      <c r="AL120" s="796"/>
      <c r="AM120" s="796"/>
      <c r="AN120" s="796"/>
      <c r="AO120" s="797"/>
      <c r="AP120" s="837" t="s">
        <v>78</v>
      </c>
      <c r="AQ120" s="838"/>
      <c r="AR120" s="838"/>
      <c r="AS120" s="838"/>
      <c r="AT120" s="839"/>
      <c r="AU120" s="896" t="s">
        <v>408</v>
      </c>
      <c r="AV120" s="897"/>
      <c r="AW120" s="897"/>
      <c r="AX120" s="897"/>
      <c r="AY120" s="898"/>
      <c r="AZ120" s="859" t="s">
        <v>409</v>
      </c>
      <c r="BA120" s="824"/>
      <c r="BB120" s="824"/>
      <c r="BC120" s="824"/>
      <c r="BD120" s="824"/>
      <c r="BE120" s="824"/>
      <c r="BF120" s="824"/>
      <c r="BG120" s="824"/>
      <c r="BH120" s="824"/>
      <c r="BI120" s="824"/>
      <c r="BJ120" s="824"/>
      <c r="BK120" s="824"/>
      <c r="BL120" s="824"/>
      <c r="BM120" s="824"/>
      <c r="BN120" s="824"/>
      <c r="BO120" s="824"/>
      <c r="BP120" s="825"/>
      <c r="BQ120" s="860">
        <v>3156902</v>
      </c>
      <c r="BR120" s="841"/>
      <c r="BS120" s="841"/>
      <c r="BT120" s="841"/>
      <c r="BU120" s="841"/>
      <c r="BV120" s="841">
        <v>3841350</v>
      </c>
      <c r="BW120" s="841"/>
      <c r="BX120" s="841"/>
      <c r="BY120" s="841"/>
      <c r="BZ120" s="841"/>
      <c r="CA120" s="841">
        <v>3895899</v>
      </c>
      <c r="CB120" s="841"/>
      <c r="CC120" s="841"/>
      <c r="CD120" s="841"/>
      <c r="CE120" s="841"/>
      <c r="CF120" s="885">
        <v>47.4</v>
      </c>
      <c r="CG120" s="886"/>
      <c r="CH120" s="886"/>
      <c r="CI120" s="886"/>
      <c r="CJ120" s="886"/>
      <c r="CK120" s="887" t="s">
        <v>410</v>
      </c>
      <c r="CL120" s="851"/>
      <c r="CM120" s="851"/>
      <c r="CN120" s="851"/>
      <c r="CO120" s="852"/>
      <c r="CP120" s="891" t="s">
        <v>351</v>
      </c>
      <c r="CQ120" s="892"/>
      <c r="CR120" s="892"/>
      <c r="CS120" s="892"/>
      <c r="CT120" s="892"/>
      <c r="CU120" s="892"/>
      <c r="CV120" s="892"/>
      <c r="CW120" s="892"/>
      <c r="CX120" s="892"/>
      <c r="CY120" s="892"/>
      <c r="CZ120" s="892"/>
      <c r="DA120" s="892"/>
      <c r="DB120" s="892"/>
      <c r="DC120" s="892"/>
      <c r="DD120" s="892"/>
      <c r="DE120" s="892"/>
      <c r="DF120" s="893"/>
      <c r="DG120" s="860">
        <v>4852880</v>
      </c>
      <c r="DH120" s="841"/>
      <c r="DI120" s="841"/>
      <c r="DJ120" s="841"/>
      <c r="DK120" s="841"/>
      <c r="DL120" s="841">
        <v>4602239</v>
      </c>
      <c r="DM120" s="841"/>
      <c r="DN120" s="841"/>
      <c r="DO120" s="841"/>
      <c r="DP120" s="841"/>
      <c r="DQ120" s="841">
        <v>4758730</v>
      </c>
      <c r="DR120" s="841"/>
      <c r="DS120" s="841"/>
      <c r="DT120" s="841"/>
      <c r="DU120" s="841"/>
      <c r="DV120" s="842">
        <v>57.9</v>
      </c>
      <c r="DW120" s="842"/>
      <c r="DX120" s="842"/>
      <c r="DY120" s="842"/>
      <c r="DZ120" s="843"/>
    </row>
    <row r="121" spans="1:130" s="102" customFormat="1" ht="26.25" customHeight="1" x14ac:dyDescent="0.15">
      <c r="A121" s="906"/>
      <c r="B121" s="907"/>
      <c r="C121" s="882" t="s">
        <v>411</v>
      </c>
      <c r="D121" s="883"/>
      <c r="E121" s="883"/>
      <c r="F121" s="883"/>
      <c r="G121" s="883"/>
      <c r="H121" s="883"/>
      <c r="I121" s="883"/>
      <c r="J121" s="883"/>
      <c r="K121" s="883"/>
      <c r="L121" s="883"/>
      <c r="M121" s="883"/>
      <c r="N121" s="883"/>
      <c r="O121" s="883"/>
      <c r="P121" s="883"/>
      <c r="Q121" s="883"/>
      <c r="R121" s="883"/>
      <c r="S121" s="883"/>
      <c r="T121" s="883"/>
      <c r="U121" s="883"/>
      <c r="V121" s="883"/>
      <c r="W121" s="883"/>
      <c r="X121" s="883"/>
      <c r="Y121" s="883"/>
      <c r="Z121" s="884"/>
      <c r="AA121" s="795">
        <v>197181</v>
      </c>
      <c r="AB121" s="796"/>
      <c r="AC121" s="796"/>
      <c r="AD121" s="796"/>
      <c r="AE121" s="797"/>
      <c r="AF121" s="798">
        <v>197181</v>
      </c>
      <c r="AG121" s="796"/>
      <c r="AH121" s="796"/>
      <c r="AI121" s="796"/>
      <c r="AJ121" s="797"/>
      <c r="AK121" s="798">
        <v>197181</v>
      </c>
      <c r="AL121" s="796"/>
      <c r="AM121" s="796"/>
      <c r="AN121" s="796"/>
      <c r="AO121" s="797"/>
      <c r="AP121" s="837">
        <v>2.4</v>
      </c>
      <c r="AQ121" s="838"/>
      <c r="AR121" s="838"/>
      <c r="AS121" s="838"/>
      <c r="AT121" s="839"/>
      <c r="AU121" s="899"/>
      <c r="AV121" s="900"/>
      <c r="AW121" s="900"/>
      <c r="AX121" s="900"/>
      <c r="AY121" s="901"/>
      <c r="AZ121" s="831" t="s">
        <v>412</v>
      </c>
      <c r="BA121" s="766"/>
      <c r="BB121" s="766"/>
      <c r="BC121" s="766"/>
      <c r="BD121" s="766"/>
      <c r="BE121" s="766"/>
      <c r="BF121" s="766"/>
      <c r="BG121" s="766"/>
      <c r="BH121" s="766"/>
      <c r="BI121" s="766"/>
      <c r="BJ121" s="766"/>
      <c r="BK121" s="766"/>
      <c r="BL121" s="766"/>
      <c r="BM121" s="766"/>
      <c r="BN121" s="766"/>
      <c r="BO121" s="766"/>
      <c r="BP121" s="767"/>
      <c r="BQ121" s="832">
        <v>2769391</v>
      </c>
      <c r="BR121" s="833"/>
      <c r="BS121" s="833"/>
      <c r="BT121" s="833"/>
      <c r="BU121" s="833"/>
      <c r="BV121" s="833">
        <v>2724030</v>
      </c>
      <c r="BW121" s="833"/>
      <c r="BX121" s="833"/>
      <c r="BY121" s="833"/>
      <c r="BZ121" s="833"/>
      <c r="CA121" s="833">
        <v>2697090</v>
      </c>
      <c r="CB121" s="833"/>
      <c r="CC121" s="833"/>
      <c r="CD121" s="833"/>
      <c r="CE121" s="833"/>
      <c r="CF121" s="894">
        <v>32.799999999999997</v>
      </c>
      <c r="CG121" s="895"/>
      <c r="CH121" s="895"/>
      <c r="CI121" s="895"/>
      <c r="CJ121" s="895"/>
      <c r="CK121" s="888"/>
      <c r="CL121" s="854"/>
      <c r="CM121" s="854"/>
      <c r="CN121" s="854"/>
      <c r="CO121" s="855"/>
      <c r="CP121" s="863" t="s">
        <v>352</v>
      </c>
      <c r="CQ121" s="864"/>
      <c r="CR121" s="864"/>
      <c r="CS121" s="864"/>
      <c r="CT121" s="864"/>
      <c r="CU121" s="864"/>
      <c r="CV121" s="864"/>
      <c r="CW121" s="864"/>
      <c r="CX121" s="864"/>
      <c r="CY121" s="864"/>
      <c r="CZ121" s="864"/>
      <c r="DA121" s="864"/>
      <c r="DB121" s="864"/>
      <c r="DC121" s="864"/>
      <c r="DD121" s="864"/>
      <c r="DE121" s="864"/>
      <c r="DF121" s="865"/>
      <c r="DG121" s="832">
        <v>400543</v>
      </c>
      <c r="DH121" s="833"/>
      <c r="DI121" s="833"/>
      <c r="DJ121" s="833"/>
      <c r="DK121" s="833"/>
      <c r="DL121" s="833">
        <v>362741</v>
      </c>
      <c r="DM121" s="833"/>
      <c r="DN121" s="833"/>
      <c r="DO121" s="833"/>
      <c r="DP121" s="833"/>
      <c r="DQ121" s="833">
        <v>334035</v>
      </c>
      <c r="DR121" s="833"/>
      <c r="DS121" s="833"/>
      <c r="DT121" s="833"/>
      <c r="DU121" s="833"/>
      <c r="DV121" s="810">
        <v>4.0999999999999996</v>
      </c>
      <c r="DW121" s="810"/>
      <c r="DX121" s="810"/>
      <c r="DY121" s="810"/>
      <c r="DZ121" s="811"/>
    </row>
    <row r="122" spans="1:130" s="102" customFormat="1" ht="26.25" customHeight="1" x14ac:dyDescent="0.15">
      <c r="A122" s="906"/>
      <c r="B122" s="907"/>
      <c r="C122" s="844" t="s">
        <v>393</v>
      </c>
      <c r="D122" s="845"/>
      <c r="E122" s="845"/>
      <c r="F122" s="845"/>
      <c r="G122" s="845"/>
      <c r="H122" s="845"/>
      <c r="I122" s="845"/>
      <c r="J122" s="845"/>
      <c r="K122" s="845"/>
      <c r="L122" s="845"/>
      <c r="M122" s="845"/>
      <c r="N122" s="845"/>
      <c r="O122" s="845"/>
      <c r="P122" s="845"/>
      <c r="Q122" s="845"/>
      <c r="R122" s="845"/>
      <c r="S122" s="845"/>
      <c r="T122" s="845"/>
      <c r="U122" s="845"/>
      <c r="V122" s="845"/>
      <c r="W122" s="845"/>
      <c r="X122" s="845"/>
      <c r="Y122" s="845"/>
      <c r="Z122" s="846"/>
      <c r="AA122" s="795" t="s">
        <v>78</v>
      </c>
      <c r="AB122" s="796"/>
      <c r="AC122" s="796"/>
      <c r="AD122" s="796"/>
      <c r="AE122" s="797"/>
      <c r="AF122" s="798" t="s">
        <v>78</v>
      </c>
      <c r="AG122" s="796"/>
      <c r="AH122" s="796"/>
      <c r="AI122" s="796"/>
      <c r="AJ122" s="797"/>
      <c r="AK122" s="798" t="s">
        <v>78</v>
      </c>
      <c r="AL122" s="796"/>
      <c r="AM122" s="796"/>
      <c r="AN122" s="796"/>
      <c r="AO122" s="797"/>
      <c r="AP122" s="837" t="s">
        <v>78</v>
      </c>
      <c r="AQ122" s="838"/>
      <c r="AR122" s="838"/>
      <c r="AS122" s="838"/>
      <c r="AT122" s="839"/>
      <c r="AU122" s="899"/>
      <c r="AV122" s="900"/>
      <c r="AW122" s="900"/>
      <c r="AX122" s="900"/>
      <c r="AY122" s="901"/>
      <c r="AZ122" s="875" t="s">
        <v>413</v>
      </c>
      <c r="BA122" s="876"/>
      <c r="BB122" s="876"/>
      <c r="BC122" s="876"/>
      <c r="BD122" s="876"/>
      <c r="BE122" s="876"/>
      <c r="BF122" s="876"/>
      <c r="BG122" s="876"/>
      <c r="BH122" s="876"/>
      <c r="BI122" s="876"/>
      <c r="BJ122" s="876"/>
      <c r="BK122" s="876"/>
      <c r="BL122" s="876"/>
      <c r="BM122" s="876"/>
      <c r="BN122" s="876"/>
      <c r="BO122" s="876"/>
      <c r="BP122" s="877"/>
      <c r="BQ122" s="878">
        <v>14562876</v>
      </c>
      <c r="BR122" s="879"/>
      <c r="BS122" s="879"/>
      <c r="BT122" s="879"/>
      <c r="BU122" s="879"/>
      <c r="BV122" s="879">
        <v>14415010</v>
      </c>
      <c r="BW122" s="879"/>
      <c r="BX122" s="879"/>
      <c r="BY122" s="879"/>
      <c r="BZ122" s="879"/>
      <c r="CA122" s="879">
        <v>13943944</v>
      </c>
      <c r="CB122" s="879"/>
      <c r="CC122" s="879"/>
      <c r="CD122" s="879"/>
      <c r="CE122" s="879"/>
      <c r="CF122" s="880">
        <v>169.6</v>
      </c>
      <c r="CG122" s="881"/>
      <c r="CH122" s="881"/>
      <c r="CI122" s="881"/>
      <c r="CJ122" s="881"/>
      <c r="CK122" s="888"/>
      <c r="CL122" s="854"/>
      <c r="CM122" s="854"/>
      <c r="CN122" s="854"/>
      <c r="CO122" s="855"/>
      <c r="CP122" s="863" t="s">
        <v>347</v>
      </c>
      <c r="CQ122" s="864"/>
      <c r="CR122" s="864"/>
      <c r="CS122" s="864"/>
      <c r="CT122" s="864"/>
      <c r="CU122" s="864"/>
      <c r="CV122" s="864"/>
      <c r="CW122" s="864"/>
      <c r="CX122" s="864"/>
      <c r="CY122" s="864"/>
      <c r="CZ122" s="864"/>
      <c r="DA122" s="864"/>
      <c r="DB122" s="864"/>
      <c r="DC122" s="864"/>
      <c r="DD122" s="864"/>
      <c r="DE122" s="864"/>
      <c r="DF122" s="865"/>
      <c r="DG122" s="832">
        <v>577294</v>
      </c>
      <c r="DH122" s="833"/>
      <c r="DI122" s="833"/>
      <c r="DJ122" s="833"/>
      <c r="DK122" s="833"/>
      <c r="DL122" s="833">
        <v>329214</v>
      </c>
      <c r="DM122" s="833"/>
      <c r="DN122" s="833"/>
      <c r="DO122" s="833"/>
      <c r="DP122" s="833"/>
      <c r="DQ122" s="833">
        <v>250697</v>
      </c>
      <c r="DR122" s="833"/>
      <c r="DS122" s="833"/>
      <c r="DT122" s="833"/>
      <c r="DU122" s="833"/>
      <c r="DV122" s="810">
        <v>3</v>
      </c>
      <c r="DW122" s="810"/>
      <c r="DX122" s="810"/>
      <c r="DY122" s="810"/>
      <c r="DZ122" s="811"/>
    </row>
    <row r="123" spans="1:130" s="102" customFormat="1" ht="26.25" customHeight="1" x14ac:dyDescent="0.15">
      <c r="A123" s="906"/>
      <c r="B123" s="907"/>
      <c r="C123" s="844" t="s">
        <v>399</v>
      </c>
      <c r="D123" s="845"/>
      <c r="E123" s="845"/>
      <c r="F123" s="845"/>
      <c r="G123" s="845"/>
      <c r="H123" s="845"/>
      <c r="I123" s="845"/>
      <c r="J123" s="845"/>
      <c r="K123" s="845"/>
      <c r="L123" s="845"/>
      <c r="M123" s="845"/>
      <c r="N123" s="845"/>
      <c r="O123" s="845"/>
      <c r="P123" s="845"/>
      <c r="Q123" s="845"/>
      <c r="R123" s="845"/>
      <c r="S123" s="845"/>
      <c r="T123" s="845"/>
      <c r="U123" s="845"/>
      <c r="V123" s="845"/>
      <c r="W123" s="845"/>
      <c r="X123" s="845"/>
      <c r="Y123" s="845"/>
      <c r="Z123" s="846"/>
      <c r="AA123" s="795">
        <v>27224</v>
      </c>
      <c r="AB123" s="796"/>
      <c r="AC123" s="796"/>
      <c r="AD123" s="796"/>
      <c r="AE123" s="797"/>
      <c r="AF123" s="798">
        <v>27016</v>
      </c>
      <c r="AG123" s="796"/>
      <c r="AH123" s="796"/>
      <c r="AI123" s="796"/>
      <c r="AJ123" s="797"/>
      <c r="AK123" s="798">
        <v>26806</v>
      </c>
      <c r="AL123" s="796"/>
      <c r="AM123" s="796"/>
      <c r="AN123" s="796"/>
      <c r="AO123" s="797"/>
      <c r="AP123" s="837">
        <v>0.3</v>
      </c>
      <c r="AQ123" s="838"/>
      <c r="AR123" s="838"/>
      <c r="AS123" s="838"/>
      <c r="AT123" s="839"/>
      <c r="AU123" s="902"/>
      <c r="AV123" s="903"/>
      <c r="AW123" s="903"/>
      <c r="AX123" s="903"/>
      <c r="AY123" s="903"/>
      <c r="AZ123" s="133" t="s">
        <v>127</v>
      </c>
      <c r="BA123" s="133"/>
      <c r="BB123" s="133"/>
      <c r="BC123" s="133"/>
      <c r="BD123" s="133"/>
      <c r="BE123" s="133"/>
      <c r="BF123" s="133"/>
      <c r="BG123" s="133"/>
      <c r="BH123" s="133"/>
      <c r="BI123" s="133"/>
      <c r="BJ123" s="133"/>
      <c r="BK123" s="133"/>
      <c r="BL123" s="133"/>
      <c r="BM123" s="133"/>
      <c r="BN123" s="133"/>
      <c r="BO123" s="873" t="s">
        <v>414</v>
      </c>
      <c r="BP123" s="874"/>
      <c r="BQ123" s="870">
        <v>20489169</v>
      </c>
      <c r="BR123" s="871"/>
      <c r="BS123" s="871"/>
      <c r="BT123" s="871"/>
      <c r="BU123" s="871"/>
      <c r="BV123" s="871">
        <v>20980390</v>
      </c>
      <c r="BW123" s="871"/>
      <c r="BX123" s="871"/>
      <c r="BY123" s="871"/>
      <c r="BZ123" s="871"/>
      <c r="CA123" s="871">
        <v>20536933</v>
      </c>
      <c r="CB123" s="871"/>
      <c r="CC123" s="871"/>
      <c r="CD123" s="871"/>
      <c r="CE123" s="871"/>
      <c r="CF123" s="762"/>
      <c r="CG123" s="763"/>
      <c r="CH123" s="763"/>
      <c r="CI123" s="763"/>
      <c r="CJ123" s="872"/>
      <c r="CK123" s="888"/>
      <c r="CL123" s="854"/>
      <c r="CM123" s="854"/>
      <c r="CN123" s="854"/>
      <c r="CO123" s="855"/>
      <c r="CP123" s="863" t="s">
        <v>349</v>
      </c>
      <c r="CQ123" s="864"/>
      <c r="CR123" s="864"/>
      <c r="CS123" s="864"/>
      <c r="CT123" s="864"/>
      <c r="CU123" s="864"/>
      <c r="CV123" s="864"/>
      <c r="CW123" s="864"/>
      <c r="CX123" s="864"/>
      <c r="CY123" s="864"/>
      <c r="CZ123" s="864"/>
      <c r="DA123" s="864"/>
      <c r="DB123" s="864"/>
      <c r="DC123" s="864"/>
      <c r="DD123" s="864"/>
      <c r="DE123" s="864"/>
      <c r="DF123" s="865"/>
      <c r="DG123" s="795">
        <v>19613</v>
      </c>
      <c r="DH123" s="796"/>
      <c r="DI123" s="796"/>
      <c r="DJ123" s="796"/>
      <c r="DK123" s="797"/>
      <c r="DL123" s="798">
        <v>15107</v>
      </c>
      <c r="DM123" s="796"/>
      <c r="DN123" s="796"/>
      <c r="DO123" s="796"/>
      <c r="DP123" s="797"/>
      <c r="DQ123" s="798">
        <v>10581</v>
      </c>
      <c r="DR123" s="796"/>
      <c r="DS123" s="796"/>
      <c r="DT123" s="796"/>
      <c r="DU123" s="797"/>
      <c r="DV123" s="837">
        <v>0.1</v>
      </c>
      <c r="DW123" s="838"/>
      <c r="DX123" s="838"/>
      <c r="DY123" s="838"/>
      <c r="DZ123" s="839"/>
    </row>
    <row r="124" spans="1:130" s="102" customFormat="1" ht="26.25" customHeight="1" thickBot="1" x14ac:dyDescent="0.2">
      <c r="A124" s="906"/>
      <c r="B124" s="907"/>
      <c r="C124" s="844" t="s">
        <v>402</v>
      </c>
      <c r="D124" s="845"/>
      <c r="E124" s="845"/>
      <c r="F124" s="845"/>
      <c r="G124" s="845"/>
      <c r="H124" s="845"/>
      <c r="I124" s="845"/>
      <c r="J124" s="845"/>
      <c r="K124" s="845"/>
      <c r="L124" s="845"/>
      <c r="M124" s="845"/>
      <c r="N124" s="845"/>
      <c r="O124" s="845"/>
      <c r="P124" s="845"/>
      <c r="Q124" s="845"/>
      <c r="R124" s="845"/>
      <c r="S124" s="845"/>
      <c r="T124" s="845"/>
      <c r="U124" s="845"/>
      <c r="V124" s="845"/>
      <c r="W124" s="845"/>
      <c r="X124" s="845"/>
      <c r="Y124" s="845"/>
      <c r="Z124" s="846"/>
      <c r="AA124" s="795" t="s">
        <v>78</v>
      </c>
      <c r="AB124" s="796"/>
      <c r="AC124" s="796"/>
      <c r="AD124" s="796"/>
      <c r="AE124" s="797"/>
      <c r="AF124" s="798" t="s">
        <v>78</v>
      </c>
      <c r="AG124" s="796"/>
      <c r="AH124" s="796"/>
      <c r="AI124" s="796"/>
      <c r="AJ124" s="797"/>
      <c r="AK124" s="798" t="s">
        <v>78</v>
      </c>
      <c r="AL124" s="796"/>
      <c r="AM124" s="796"/>
      <c r="AN124" s="796"/>
      <c r="AO124" s="797"/>
      <c r="AP124" s="837" t="s">
        <v>78</v>
      </c>
      <c r="AQ124" s="838"/>
      <c r="AR124" s="838"/>
      <c r="AS124" s="838"/>
      <c r="AT124" s="839"/>
      <c r="AU124" s="866" t="s">
        <v>415</v>
      </c>
      <c r="AV124" s="867"/>
      <c r="AW124" s="867"/>
      <c r="AX124" s="867"/>
      <c r="AY124" s="867"/>
      <c r="AZ124" s="867"/>
      <c r="BA124" s="867"/>
      <c r="BB124" s="867"/>
      <c r="BC124" s="867"/>
      <c r="BD124" s="867"/>
      <c r="BE124" s="867"/>
      <c r="BF124" s="867"/>
      <c r="BG124" s="867"/>
      <c r="BH124" s="867"/>
      <c r="BI124" s="867"/>
      <c r="BJ124" s="867"/>
      <c r="BK124" s="867"/>
      <c r="BL124" s="867"/>
      <c r="BM124" s="867"/>
      <c r="BN124" s="867"/>
      <c r="BO124" s="867"/>
      <c r="BP124" s="868"/>
      <c r="BQ124" s="869">
        <v>57.9</v>
      </c>
      <c r="BR124" s="861"/>
      <c r="BS124" s="861"/>
      <c r="BT124" s="861"/>
      <c r="BU124" s="861"/>
      <c r="BV124" s="861">
        <v>38.4</v>
      </c>
      <c r="BW124" s="861"/>
      <c r="BX124" s="861"/>
      <c r="BY124" s="861"/>
      <c r="BZ124" s="861"/>
      <c r="CA124" s="861">
        <v>37.5</v>
      </c>
      <c r="CB124" s="861"/>
      <c r="CC124" s="861"/>
      <c r="CD124" s="861"/>
      <c r="CE124" s="861"/>
      <c r="CF124" s="740"/>
      <c r="CG124" s="741"/>
      <c r="CH124" s="741"/>
      <c r="CI124" s="741"/>
      <c r="CJ124" s="862"/>
      <c r="CK124" s="889"/>
      <c r="CL124" s="889"/>
      <c r="CM124" s="889"/>
      <c r="CN124" s="889"/>
      <c r="CO124" s="890"/>
      <c r="CP124" s="863" t="s">
        <v>416</v>
      </c>
      <c r="CQ124" s="864"/>
      <c r="CR124" s="864"/>
      <c r="CS124" s="864"/>
      <c r="CT124" s="864"/>
      <c r="CU124" s="864"/>
      <c r="CV124" s="864"/>
      <c r="CW124" s="864"/>
      <c r="CX124" s="864"/>
      <c r="CY124" s="864"/>
      <c r="CZ124" s="864"/>
      <c r="DA124" s="864"/>
      <c r="DB124" s="864"/>
      <c r="DC124" s="864"/>
      <c r="DD124" s="864"/>
      <c r="DE124" s="864"/>
      <c r="DF124" s="865"/>
      <c r="DG124" s="778" t="s">
        <v>78</v>
      </c>
      <c r="DH124" s="779"/>
      <c r="DI124" s="779"/>
      <c r="DJ124" s="779"/>
      <c r="DK124" s="780"/>
      <c r="DL124" s="781" t="s">
        <v>78</v>
      </c>
      <c r="DM124" s="779"/>
      <c r="DN124" s="779"/>
      <c r="DO124" s="779"/>
      <c r="DP124" s="780"/>
      <c r="DQ124" s="781" t="s">
        <v>78</v>
      </c>
      <c r="DR124" s="779"/>
      <c r="DS124" s="779"/>
      <c r="DT124" s="779"/>
      <c r="DU124" s="780"/>
      <c r="DV124" s="847" t="s">
        <v>78</v>
      </c>
      <c r="DW124" s="848"/>
      <c r="DX124" s="848"/>
      <c r="DY124" s="848"/>
      <c r="DZ124" s="849"/>
    </row>
    <row r="125" spans="1:130" s="102" customFormat="1" ht="26.25" customHeight="1" x14ac:dyDescent="0.15">
      <c r="A125" s="906"/>
      <c r="B125" s="907"/>
      <c r="C125" s="844" t="s">
        <v>405</v>
      </c>
      <c r="D125" s="845"/>
      <c r="E125" s="845"/>
      <c r="F125" s="845"/>
      <c r="G125" s="845"/>
      <c r="H125" s="845"/>
      <c r="I125" s="845"/>
      <c r="J125" s="845"/>
      <c r="K125" s="845"/>
      <c r="L125" s="845"/>
      <c r="M125" s="845"/>
      <c r="N125" s="845"/>
      <c r="O125" s="845"/>
      <c r="P125" s="845"/>
      <c r="Q125" s="845"/>
      <c r="R125" s="845"/>
      <c r="S125" s="845"/>
      <c r="T125" s="845"/>
      <c r="U125" s="845"/>
      <c r="V125" s="845"/>
      <c r="W125" s="845"/>
      <c r="X125" s="845"/>
      <c r="Y125" s="845"/>
      <c r="Z125" s="846"/>
      <c r="AA125" s="795" t="s">
        <v>78</v>
      </c>
      <c r="AB125" s="796"/>
      <c r="AC125" s="796"/>
      <c r="AD125" s="796"/>
      <c r="AE125" s="797"/>
      <c r="AF125" s="798" t="s">
        <v>78</v>
      </c>
      <c r="AG125" s="796"/>
      <c r="AH125" s="796"/>
      <c r="AI125" s="796"/>
      <c r="AJ125" s="797"/>
      <c r="AK125" s="798" t="s">
        <v>78</v>
      </c>
      <c r="AL125" s="796"/>
      <c r="AM125" s="796"/>
      <c r="AN125" s="796"/>
      <c r="AO125" s="797"/>
      <c r="AP125" s="837" t="s">
        <v>78</v>
      </c>
      <c r="AQ125" s="838"/>
      <c r="AR125" s="838"/>
      <c r="AS125" s="838"/>
      <c r="AT125" s="839"/>
      <c r="AU125" s="134"/>
      <c r="AV125" s="135"/>
      <c r="AW125" s="135"/>
      <c r="AX125" s="135"/>
      <c r="AY125" s="135"/>
      <c r="AZ125" s="135"/>
      <c r="BA125" s="135"/>
      <c r="BB125" s="135"/>
      <c r="BC125" s="135"/>
      <c r="BD125" s="135"/>
      <c r="BE125" s="135"/>
      <c r="BF125" s="135"/>
      <c r="BG125" s="135"/>
      <c r="BH125" s="135"/>
      <c r="BI125" s="135"/>
      <c r="BJ125" s="135"/>
      <c r="BK125" s="135"/>
      <c r="BL125" s="135"/>
      <c r="BM125" s="135"/>
      <c r="BN125" s="135"/>
      <c r="BO125" s="135"/>
      <c r="BP125" s="135"/>
      <c r="BQ125" s="136"/>
      <c r="BR125" s="136"/>
      <c r="BS125" s="136"/>
      <c r="BT125" s="136"/>
      <c r="BU125" s="136"/>
      <c r="BV125" s="136"/>
      <c r="BW125" s="136"/>
      <c r="BX125" s="136"/>
      <c r="BY125" s="136"/>
      <c r="BZ125" s="136"/>
      <c r="CA125" s="136"/>
      <c r="CB125" s="136"/>
      <c r="CC125" s="136"/>
      <c r="CD125" s="136"/>
      <c r="CE125" s="136"/>
      <c r="CF125" s="136"/>
      <c r="CG125" s="136"/>
      <c r="CH125" s="136"/>
      <c r="CI125" s="136"/>
      <c r="CJ125" s="137"/>
      <c r="CK125" s="850" t="s">
        <v>417</v>
      </c>
      <c r="CL125" s="851"/>
      <c r="CM125" s="851"/>
      <c r="CN125" s="851"/>
      <c r="CO125" s="852"/>
      <c r="CP125" s="859" t="s">
        <v>418</v>
      </c>
      <c r="CQ125" s="824"/>
      <c r="CR125" s="824"/>
      <c r="CS125" s="824"/>
      <c r="CT125" s="824"/>
      <c r="CU125" s="824"/>
      <c r="CV125" s="824"/>
      <c r="CW125" s="824"/>
      <c r="CX125" s="824"/>
      <c r="CY125" s="824"/>
      <c r="CZ125" s="824"/>
      <c r="DA125" s="824"/>
      <c r="DB125" s="824"/>
      <c r="DC125" s="824"/>
      <c r="DD125" s="824"/>
      <c r="DE125" s="824"/>
      <c r="DF125" s="825"/>
      <c r="DG125" s="860" t="s">
        <v>78</v>
      </c>
      <c r="DH125" s="841"/>
      <c r="DI125" s="841"/>
      <c r="DJ125" s="841"/>
      <c r="DK125" s="841"/>
      <c r="DL125" s="841" t="s">
        <v>78</v>
      </c>
      <c r="DM125" s="841"/>
      <c r="DN125" s="841"/>
      <c r="DO125" s="841"/>
      <c r="DP125" s="841"/>
      <c r="DQ125" s="841" t="s">
        <v>78</v>
      </c>
      <c r="DR125" s="841"/>
      <c r="DS125" s="841"/>
      <c r="DT125" s="841"/>
      <c r="DU125" s="841"/>
      <c r="DV125" s="842" t="s">
        <v>78</v>
      </c>
      <c r="DW125" s="842"/>
      <c r="DX125" s="842"/>
      <c r="DY125" s="842"/>
      <c r="DZ125" s="843"/>
    </row>
    <row r="126" spans="1:130" s="102" customFormat="1" ht="26.25" customHeight="1" thickBot="1" x14ac:dyDescent="0.2">
      <c r="A126" s="906"/>
      <c r="B126" s="907"/>
      <c r="C126" s="844" t="s">
        <v>407</v>
      </c>
      <c r="D126" s="845"/>
      <c r="E126" s="845"/>
      <c r="F126" s="845"/>
      <c r="G126" s="845"/>
      <c r="H126" s="845"/>
      <c r="I126" s="845"/>
      <c r="J126" s="845"/>
      <c r="K126" s="845"/>
      <c r="L126" s="845"/>
      <c r="M126" s="845"/>
      <c r="N126" s="845"/>
      <c r="O126" s="845"/>
      <c r="P126" s="845"/>
      <c r="Q126" s="845"/>
      <c r="R126" s="845"/>
      <c r="S126" s="845"/>
      <c r="T126" s="845"/>
      <c r="U126" s="845"/>
      <c r="V126" s="845"/>
      <c r="W126" s="845"/>
      <c r="X126" s="845"/>
      <c r="Y126" s="845"/>
      <c r="Z126" s="846"/>
      <c r="AA126" s="795">
        <v>78637</v>
      </c>
      <c r="AB126" s="796"/>
      <c r="AC126" s="796"/>
      <c r="AD126" s="796"/>
      <c r="AE126" s="797"/>
      <c r="AF126" s="798">
        <v>77994</v>
      </c>
      <c r="AG126" s="796"/>
      <c r="AH126" s="796"/>
      <c r="AI126" s="796"/>
      <c r="AJ126" s="797"/>
      <c r="AK126" s="798">
        <v>35068</v>
      </c>
      <c r="AL126" s="796"/>
      <c r="AM126" s="796"/>
      <c r="AN126" s="796"/>
      <c r="AO126" s="797"/>
      <c r="AP126" s="837">
        <v>0.4</v>
      </c>
      <c r="AQ126" s="838"/>
      <c r="AR126" s="838"/>
      <c r="AS126" s="838"/>
      <c r="AT126" s="839"/>
      <c r="AU126" s="138"/>
      <c r="AV126" s="138"/>
      <c r="AW126" s="138"/>
      <c r="AX126" s="138"/>
      <c r="AY126" s="138"/>
      <c r="AZ126" s="138"/>
      <c r="BA126" s="138"/>
      <c r="BB126" s="138"/>
      <c r="BC126" s="138"/>
      <c r="BD126" s="138"/>
      <c r="BE126" s="138"/>
      <c r="BF126" s="138"/>
      <c r="BG126" s="138"/>
      <c r="BH126" s="138"/>
      <c r="BI126" s="138"/>
      <c r="BJ126" s="138"/>
      <c r="BK126" s="138"/>
      <c r="BL126" s="138"/>
      <c r="BM126" s="138"/>
      <c r="BN126" s="138"/>
      <c r="BO126" s="138"/>
      <c r="BP126" s="138"/>
      <c r="BQ126" s="138"/>
      <c r="BR126" s="138"/>
      <c r="BS126" s="138"/>
      <c r="BT126" s="138"/>
      <c r="BU126" s="138"/>
      <c r="BV126" s="138"/>
      <c r="BW126" s="138"/>
      <c r="BX126" s="138"/>
      <c r="BY126" s="138"/>
      <c r="BZ126" s="138"/>
      <c r="CA126" s="138"/>
      <c r="CB126" s="138"/>
      <c r="CC126" s="138"/>
      <c r="CD126" s="139"/>
      <c r="CE126" s="139"/>
      <c r="CF126" s="139"/>
      <c r="CG126" s="136"/>
      <c r="CH126" s="136"/>
      <c r="CI126" s="136"/>
      <c r="CJ126" s="137"/>
      <c r="CK126" s="853"/>
      <c r="CL126" s="854"/>
      <c r="CM126" s="854"/>
      <c r="CN126" s="854"/>
      <c r="CO126" s="855"/>
      <c r="CP126" s="831" t="s">
        <v>419</v>
      </c>
      <c r="CQ126" s="766"/>
      <c r="CR126" s="766"/>
      <c r="CS126" s="766"/>
      <c r="CT126" s="766"/>
      <c r="CU126" s="766"/>
      <c r="CV126" s="766"/>
      <c r="CW126" s="766"/>
      <c r="CX126" s="766"/>
      <c r="CY126" s="766"/>
      <c r="CZ126" s="766"/>
      <c r="DA126" s="766"/>
      <c r="DB126" s="766"/>
      <c r="DC126" s="766"/>
      <c r="DD126" s="766"/>
      <c r="DE126" s="766"/>
      <c r="DF126" s="767"/>
      <c r="DG126" s="832" t="s">
        <v>78</v>
      </c>
      <c r="DH126" s="833"/>
      <c r="DI126" s="833"/>
      <c r="DJ126" s="833"/>
      <c r="DK126" s="833"/>
      <c r="DL126" s="833" t="s">
        <v>78</v>
      </c>
      <c r="DM126" s="833"/>
      <c r="DN126" s="833"/>
      <c r="DO126" s="833"/>
      <c r="DP126" s="833"/>
      <c r="DQ126" s="833" t="s">
        <v>78</v>
      </c>
      <c r="DR126" s="833"/>
      <c r="DS126" s="833"/>
      <c r="DT126" s="833"/>
      <c r="DU126" s="833"/>
      <c r="DV126" s="810" t="s">
        <v>78</v>
      </c>
      <c r="DW126" s="810"/>
      <c r="DX126" s="810"/>
      <c r="DY126" s="810"/>
      <c r="DZ126" s="811"/>
    </row>
    <row r="127" spans="1:130" s="102" customFormat="1" ht="26.25" customHeight="1" x14ac:dyDescent="0.15">
      <c r="A127" s="908"/>
      <c r="B127" s="909"/>
      <c r="C127" s="834" t="s">
        <v>420</v>
      </c>
      <c r="D127" s="835"/>
      <c r="E127" s="835"/>
      <c r="F127" s="835"/>
      <c r="G127" s="835"/>
      <c r="H127" s="835"/>
      <c r="I127" s="835"/>
      <c r="J127" s="835"/>
      <c r="K127" s="835"/>
      <c r="L127" s="835"/>
      <c r="M127" s="835"/>
      <c r="N127" s="835"/>
      <c r="O127" s="835"/>
      <c r="P127" s="835"/>
      <c r="Q127" s="835"/>
      <c r="R127" s="835"/>
      <c r="S127" s="835"/>
      <c r="T127" s="835"/>
      <c r="U127" s="835"/>
      <c r="V127" s="835"/>
      <c r="W127" s="835"/>
      <c r="X127" s="835"/>
      <c r="Y127" s="835"/>
      <c r="Z127" s="836"/>
      <c r="AA127" s="795" t="s">
        <v>78</v>
      </c>
      <c r="AB127" s="796"/>
      <c r="AC127" s="796"/>
      <c r="AD127" s="796"/>
      <c r="AE127" s="797"/>
      <c r="AF127" s="798" t="s">
        <v>78</v>
      </c>
      <c r="AG127" s="796"/>
      <c r="AH127" s="796"/>
      <c r="AI127" s="796"/>
      <c r="AJ127" s="797"/>
      <c r="AK127" s="798" t="s">
        <v>78</v>
      </c>
      <c r="AL127" s="796"/>
      <c r="AM127" s="796"/>
      <c r="AN127" s="796"/>
      <c r="AO127" s="797"/>
      <c r="AP127" s="837" t="s">
        <v>78</v>
      </c>
      <c r="AQ127" s="838"/>
      <c r="AR127" s="838"/>
      <c r="AS127" s="838"/>
      <c r="AT127" s="839"/>
      <c r="AU127" s="138"/>
      <c r="AV127" s="138"/>
      <c r="AW127" s="138"/>
      <c r="AX127" s="840" t="s">
        <v>421</v>
      </c>
      <c r="AY127" s="828"/>
      <c r="AZ127" s="828"/>
      <c r="BA127" s="828"/>
      <c r="BB127" s="828"/>
      <c r="BC127" s="828"/>
      <c r="BD127" s="828"/>
      <c r="BE127" s="829"/>
      <c r="BF127" s="827" t="s">
        <v>422</v>
      </c>
      <c r="BG127" s="828"/>
      <c r="BH127" s="828"/>
      <c r="BI127" s="828"/>
      <c r="BJ127" s="828"/>
      <c r="BK127" s="828"/>
      <c r="BL127" s="829"/>
      <c r="BM127" s="827" t="s">
        <v>423</v>
      </c>
      <c r="BN127" s="828"/>
      <c r="BO127" s="828"/>
      <c r="BP127" s="828"/>
      <c r="BQ127" s="828"/>
      <c r="BR127" s="828"/>
      <c r="BS127" s="829"/>
      <c r="BT127" s="827" t="s">
        <v>424</v>
      </c>
      <c r="BU127" s="828"/>
      <c r="BV127" s="828"/>
      <c r="BW127" s="828"/>
      <c r="BX127" s="828"/>
      <c r="BY127" s="828"/>
      <c r="BZ127" s="830"/>
      <c r="CA127" s="138"/>
      <c r="CB127" s="138"/>
      <c r="CC127" s="138"/>
      <c r="CD127" s="139"/>
      <c r="CE127" s="139"/>
      <c r="CF127" s="139"/>
      <c r="CG127" s="136"/>
      <c r="CH127" s="136"/>
      <c r="CI127" s="136"/>
      <c r="CJ127" s="137"/>
      <c r="CK127" s="853"/>
      <c r="CL127" s="854"/>
      <c r="CM127" s="854"/>
      <c r="CN127" s="854"/>
      <c r="CO127" s="855"/>
      <c r="CP127" s="831" t="s">
        <v>425</v>
      </c>
      <c r="CQ127" s="766"/>
      <c r="CR127" s="766"/>
      <c r="CS127" s="766"/>
      <c r="CT127" s="766"/>
      <c r="CU127" s="766"/>
      <c r="CV127" s="766"/>
      <c r="CW127" s="766"/>
      <c r="CX127" s="766"/>
      <c r="CY127" s="766"/>
      <c r="CZ127" s="766"/>
      <c r="DA127" s="766"/>
      <c r="DB127" s="766"/>
      <c r="DC127" s="766"/>
      <c r="DD127" s="766"/>
      <c r="DE127" s="766"/>
      <c r="DF127" s="767"/>
      <c r="DG127" s="832" t="s">
        <v>78</v>
      </c>
      <c r="DH127" s="833"/>
      <c r="DI127" s="833"/>
      <c r="DJ127" s="833"/>
      <c r="DK127" s="833"/>
      <c r="DL127" s="833" t="s">
        <v>78</v>
      </c>
      <c r="DM127" s="833"/>
      <c r="DN127" s="833"/>
      <c r="DO127" s="833"/>
      <c r="DP127" s="833"/>
      <c r="DQ127" s="833" t="s">
        <v>78</v>
      </c>
      <c r="DR127" s="833"/>
      <c r="DS127" s="833"/>
      <c r="DT127" s="833"/>
      <c r="DU127" s="833"/>
      <c r="DV127" s="810" t="s">
        <v>78</v>
      </c>
      <c r="DW127" s="810"/>
      <c r="DX127" s="810"/>
      <c r="DY127" s="810"/>
      <c r="DZ127" s="811"/>
    </row>
    <row r="128" spans="1:130" s="102" customFormat="1" ht="26.25" customHeight="1" thickBot="1" x14ac:dyDescent="0.2">
      <c r="A128" s="812" t="s">
        <v>426</v>
      </c>
      <c r="B128" s="813"/>
      <c r="C128" s="813"/>
      <c r="D128" s="813"/>
      <c r="E128" s="813"/>
      <c r="F128" s="813"/>
      <c r="G128" s="813"/>
      <c r="H128" s="813"/>
      <c r="I128" s="813"/>
      <c r="J128" s="813"/>
      <c r="K128" s="813"/>
      <c r="L128" s="813"/>
      <c r="M128" s="813"/>
      <c r="N128" s="813"/>
      <c r="O128" s="813"/>
      <c r="P128" s="813"/>
      <c r="Q128" s="813"/>
      <c r="R128" s="813"/>
      <c r="S128" s="813"/>
      <c r="T128" s="813"/>
      <c r="U128" s="813"/>
      <c r="V128" s="813"/>
      <c r="W128" s="814" t="s">
        <v>427</v>
      </c>
      <c r="X128" s="814"/>
      <c r="Y128" s="814"/>
      <c r="Z128" s="815"/>
      <c r="AA128" s="816">
        <v>282400</v>
      </c>
      <c r="AB128" s="817"/>
      <c r="AC128" s="817"/>
      <c r="AD128" s="817"/>
      <c r="AE128" s="818"/>
      <c r="AF128" s="819">
        <v>291994</v>
      </c>
      <c r="AG128" s="817"/>
      <c r="AH128" s="817"/>
      <c r="AI128" s="817"/>
      <c r="AJ128" s="818"/>
      <c r="AK128" s="819">
        <v>305496</v>
      </c>
      <c r="AL128" s="817"/>
      <c r="AM128" s="817"/>
      <c r="AN128" s="817"/>
      <c r="AO128" s="818"/>
      <c r="AP128" s="820"/>
      <c r="AQ128" s="821"/>
      <c r="AR128" s="821"/>
      <c r="AS128" s="821"/>
      <c r="AT128" s="822"/>
      <c r="AU128" s="138"/>
      <c r="AV128" s="138"/>
      <c r="AW128" s="138"/>
      <c r="AX128" s="823" t="s">
        <v>428</v>
      </c>
      <c r="AY128" s="824"/>
      <c r="AZ128" s="824"/>
      <c r="BA128" s="824"/>
      <c r="BB128" s="824"/>
      <c r="BC128" s="824"/>
      <c r="BD128" s="824"/>
      <c r="BE128" s="825"/>
      <c r="BF128" s="802" t="s">
        <v>78</v>
      </c>
      <c r="BG128" s="803"/>
      <c r="BH128" s="803"/>
      <c r="BI128" s="803"/>
      <c r="BJ128" s="803"/>
      <c r="BK128" s="803"/>
      <c r="BL128" s="826"/>
      <c r="BM128" s="802">
        <v>13.43</v>
      </c>
      <c r="BN128" s="803"/>
      <c r="BO128" s="803"/>
      <c r="BP128" s="803"/>
      <c r="BQ128" s="803"/>
      <c r="BR128" s="803"/>
      <c r="BS128" s="826"/>
      <c r="BT128" s="802">
        <v>20</v>
      </c>
      <c r="BU128" s="803"/>
      <c r="BV128" s="803"/>
      <c r="BW128" s="803"/>
      <c r="BX128" s="803"/>
      <c r="BY128" s="803"/>
      <c r="BZ128" s="804"/>
      <c r="CA128" s="139"/>
      <c r="CB128" s="139"/>
      <c r="CC128" s="139"/>
      <c r="CD128" s="139"/>
      <c r="CE128" s="139"/>
      <c r="CF128" s="139"/>
      <c r="CG128" s="136"/>
      <c r="CH128" s="136"/>
      <c r="CI128" s="136"/>
      <c r="CJ128" s="137"/>
      <c r="CK128" s="856"/>
      <c r="CL128" s="857"/>
      <c r="CM128" s="857"/>
      <c r="CN128" s="857"/>
      <c r="CO128" s="858"/>
      <c r="CP128" s="805" t="s">
        <v>429</v>
      </c>
      <c r="CQ128" s="744"/>
      <c r="CR128" s="744"/>
      <c r="CS128" s="744"/>
      <c r="CT128" s="744"/>
      <c r="CU128" s="744"/>
      <c r="CV128" s="744"/>
      <c r="CW128" s="744"/>
      <c r="CX128" s="744"/>
      <c r="CY128" s="744"/>
      <c r="CZ128" s="744"/>
      <c r="DA128" s="744"/>
      <c r="DB128" s="744"/>
      <c r="DC128" s="744"/>
      <c r="DD128" s="744"/>
      <c r="DE128" s="744"/>
      <c r="DF128" s="745"/>
      <c r="DG128" s="806" t="s">
        <v>78</v>
      </c>
      <c r="DH128" s="807"/>
      <c r="DI128" s="807"/>
      <c r="DJ128" s="807"/>
      <c r="DK128" s="807"/>
      <c r="DL128" s="807" t="s">
        <v>404</v>
      </c>
      <c r="DM128" s="807"/>
      <c r="DN128" s="807"/>
      <c r="DO128" s="807"/>
      <c r="DP128" s="807"/>
      <c r="DQ128" s="807" t="s">
        <v>404</v>
      </c>
      <c r="DR128" s="807"/>
      <c r="DS128" s="807"/>
      <c r="DT128" s="807"/>
      <c r="DU128" s="807"/>
      <c r="DV128" s="808" t="s">
        <v>404</v>
      </c>
      <c r="DW128" s="808"/>
      <c r="DX128" s="808"/>
      <c r="DY128" s="808"/>
      <c r="DZ128" s="809"/>
    </row>
    <row r="129" spans="1:131" s="102" customFormat="1" ht="26.25" customHeight="1" x14ac:dyDescent="0.15">
      <c r="A129" s="790" t="s">
        <v>47</v>
      </c>
      <c r="B129" s="791"/>
      <c r="C129" s="791"/>
      <c r="D129" s="791"/>
      <c r="E129" s="791"/>
      <c r="F129" s="791"/>
      <c r="G129" s="791"/>
      <c r="H129" s="791"/>
      <c r="I129" s="791"/>
      <c r="J129" s="791"/>
      <c r="K129" s="791"/>
      <c r="L129" s="791"/>
      <c r="M129" s="791"/>
      <c r="N129" s="791"/>
      <c r="O129" s="791"/>
      <c r="P129" s="791"/>
      <c r="Q129" s="791"/>
      <c r="R129" s="791"/>
      <c r="S129" s="791"/>
      <c r="T129" s="791"/>
      <c r="U129" s="791"/>
      <c r="V129" s="791"/>
      <c r="W129" s="792" t="s">
        <v>430</v>
      </c>
      <c r="X129" s="793"/>
      <c r="Y129" s="793"/>
      <c r="Z129" s="794"/>
      <c r="AA129" s="795">
        <v>9530727</v>
      </c>
      <c r="AB129" s="796"/>
      <c r="AC129" s="796"/>
      <c r="AD129" s="796"/>
      <c r="AE129" s="797"/>
      <c r="AF129" s="798">
        <v>9475985</v>
      </c>
      <c r="AG129" s="796"/>
      <c r="AH129" s="796"/>
      <c r="AI129" s="796"/>
      <c r="AJ129" s="797"/>
      <c r="AK129" s="798">
        <v>9460954</v>
      </c>
      <c r="AL129" s="796"/>
      <c r="AM129" s="796"/>
      <c r="AN129" s="796"/>
      <c r="AO129" s="797"/>
      <c r="AP129" s="799"/>
      <c r="AQ129" s="800"/>
      <c r="AR129" s="800"/>
      <c r="AS129" s="800"/>
      <c r="AT129" s="801"/>
      <c r="AU129" s="140"/>
      <c r="AV129" s="140"/>
      <c r="AW129" s="140"/>
      <c r="AX129" s="765" t="s">
        <v>431</v>
      </c>
      <c r="AY129" s="766"/>
      <c r="AZ129" s="766"/>
      <c r="BA129" s="766"/>
      <c r="BB129" s="766"/>
      <c r="BC129" s="766"/>
      <c r="BD129" s="766"/>
      <c r="BE129" s="767"/>
      <c r="BF129" s="785" t="s">
        <v>78</v>
      </c>
      <c r="BG129" s="786"/>
      <c r="BH129" s="786"/>
      <c r="BI129" s="786"/>
      <c r="BJ129" s="786"/>
      <c r="BK129" s="786"/>
      <c r="BL129" s="787"/>
      <c r="BM129" s="785">
        <v>18.43</v>
      </c>
      <c r="BN129" s="786"/>
      <c r="BO129" s="786"/>
      <c r="BP129" s="786"/>
      <c r="BQ129" s="786"/>
      <c r="BR129" s="786"/>
      <c r="BS129" s="787"/>
      <c r="BT129" s="785">
        <v>30</v>
      </c>
      <c r="BU129" s="788"/>
      <c r="BV129" s="788"/>
      <c r="BW129" s="788"/>
      <c r="BX129" s="788"/>
      <c r="BY129" s="788"/>
      <c r="BZ129" s="789"/>
      <c r="CA129" s="141"/>
      <c r="CB129" s="141"/>
      <c r="CC129" s="141"/>
      <c r="CD129" s="141"/>
      <c r="CE129" s="141"/>
      <c r="CF129" s="141"/>
      <c r="CG129" s="141"/>
      <c r="CH129" s="141"/>
      <c r="CI129" s="141"/>
      <c r="CJ129" s="141"/>
      <c r="CK129" s="141"/>
      <c r="CL129" s="141"/>
      <c r="CM129" s="141"/>
      <c r="CN129" s="141"/>
      <c r="CO129" s="141"/>
      <c r="CP129" s="141"/>
      <c r="CQ129" s="141"/>
      <c r="CR129" s="141"/>
      <c r="CS129" s="141"/>
      <c r="CT129" s="141"/>
      <c r="CU129" s="141"/>
      <c r="CV129" s="141"/>
      <c r="CW129" s="141"/>
      <c r="CX129" s="141"/>
      <c r="CY129" s="141"/>
      <c r="CZ129" s="141"/>
      <c r="DA129" s="141"/>
      <c r="DB129" s="141"/>
      <c r="DC129" s="141"/>
      <c r="DD129" s="141"/>
      <c r="DE129" s="141"/>
      <c r="DF129" s="141"/>
      <c r="DG129" s="141"/>
      <c r="DH129" s="141"/>
      <c r="DI129" s="141"/>
      <c r="DJ129" s="141"/>
      <c r="DK129" s="141"/>
      <c r="DL129" s="141"/>
      <c r="DM129" s="141"/>
      <c r="DN129" s="141"/>
      <c r="DO129" s="141"/>
      <c r="DP129" s="109"/>
      <c r="DQ129" s="109"/>
      <c r="DR129" s="109"/>
      <c r="DS129" s="109"/>
      <c r="DT129" s="109"/>
      <c r="DU129" s="109"/>
      <c r="DV129" s="109"/>
      <c r="DW129" s="109"/>
      <c r="DX129" s="109"/>
      <c r="DY129" s="109"/>
      <c r="DZ129" s="113"/>
    </row>
    <row r="130" spans="1:131" s="102" customFormat="1" ht="26.25" customHeight="1" x14ac:dyDescent="0.15">
      <c r="A130" s="790" t="s">
        <v>432</v>
      </c>
      <c r="B130" s="791"/>
      <c r="C130" s="791"/>
      <c r="D130" s="791"/>
      <c r="E130" s="791"/>
      <c r="F130" s="791"/>
      <c r="G130" s="791"/>
      <c r="H130" s="791"/>
      <c r="I130" s="791"/>
      <c r="J130" s="791"/>
      <c r="K130" s="791"/>
      <c r="L130" s="791"/>
      <c r="M130" s="791"/>
      <c r="N130" s="791"/>
      <c r="O130" s="791"/>
      <c r="P130" s="791"/>
      <c r="Q130" s="791"/>
      <c r="R130" s="791"/>
      <c r="S130" s="791"/>
      <c r="T130" s="791"/>
      <c r="U130" s="791"/>
      <c r="V130" s="791"/>
      <c r="W130" s="792" t="s">
        <v>433</v>
      </c>
      <c r="X130" s="793"/>
      <c r="Y130" s="793"/>
      <c r="Z130" s="794"/>
      <c r="AA130" s="795">
        <v>1402028</v>
      </c>
      <c r="AB130" s="796"/>
      <c r="AC130" s="796"/>
      <c r="AD130" s="796"/>
      <c r="AE130" s="797"/>
      <c r="AF130" s="798">
        <v>1340087</v>
      </c>
      <c r="AG130" s="796"/>
      <c r="AH130" s="796"/>
      <c r="AI130" s="796"/>
      <c r="AJ130" s="797"/>
      <c r="AK130" s="798">
        <v>1237489</v>
      </c>
      <c r="AL130" s="796"/>
      <c r="AM130" s="796"/>
      <c r="AN130" s="796"/>
      <c r="AO130" s="797"/>
      <c r="AP130" s="799"/>
      <c r="AQ130" s="800"/>
      <c r="AR130" s="800"/>
      <c r="AS130" s="800"/>
      <c r="AT130" s="801"/>
      <c r="AU130" s="140"/>
      <c r="AV130" s="140"/>
      <c r="AW130" s="140"/>
      <c r="AX130" s="765" t="s">
        <v>434</v>
      </c>
      <c r="AY130" s="766"/>
      <c r="AZ130" s="766"/>
      <c r="BA130" s="766"/>
      <c r="BB130" s="766"/>
      <c r="BC130" s="766"/>
      <c r="BD130" s="766"/>
      <c r="BE130" s="767"/>
      <c r="BF130" s="768">
        <v>9.1</v>
      </c>
      <c r="BG130" s="769"/>
      <c r="BH130" s="769"/>
      <c r="BI130" s="769"/>
      <c r="BJ130" s="769"/>
      <c r="BK130" s="769"/>
      <c r="BL130" s="770"/>
      <c r="BM130" s="768">
        <v>25</v>
      </c>
      <c r="BN130" s="769"/>
      <c r="BO130" s="769"/>
      <c r="BP130" s="769"/>
      <c r="BQ130" s="769"/>
      <c r="BR130" s="769"/>
      <c r="BS130" s="770"/>
      <c r="BT130" s="768">
        <v>35</v>
      </c>
      <c r="BU130" s="771"/>
      <c r="BV130" s="771"/>
      <c r="BW130" s="771"/>
      <c r="BX130" s="771"/>
      <c r="BY130" s="771"/>
      <c r="BZ130" s="772"/>
      <c r="CA130" s="141"/>
      <c r="CB130" s="141"/>
      <c r="CC130" s="141"/>
      <c r="CD130" s="141"/>
      <c r="CE130" s="141"/>
      <c r="CF130" s="141"/>
      <c r="CG130" s="141"/>
      <c r="CH130" s="141"/>
      <c r="CI130" s="141"/>
      <c r="CJ130" s="141"/>
      <c r="CK130" s="141"/>
      <c r="CL130" s="141"/>
      <c r="CM130" s="141"/>
      <c r="CN130" s="141"/>
      <c r="CO130" s="141"/>
      <c r="CP130" s="141"/>
      <c r="CQ130" s="141"/>
      <c r="CR130" s="141"/>
      <c r="CS130" s="141"/>
      <c r="CT130" s="141"/>
      <c r="CU130" s="141"/>
      <c r="CV130" s="141"/>
      <c r="CW130" s="141"/>
      <c r="CX130" s="141"/>
      <c r="CY130" s="141"/>
      <c r="CZ130" s="141"/>
      <c r="DA130" s="141"/>
      <c r="DB130" s="141"/>
      <c r="DC130" s="141"/>
      <c r="DD130" s="141"/>
      <c r="DE130" s="141"/>
      <c r="DF130" s="141"/>
      <c r="DG130" s="141"/>
      <c r="DH130" s="141"/>
      <c r="DI130" s="141"/>
      <c r="DJ130" s="141"/>
      <c r="DK130" s="141"/>
      <c r="DL130" s="141"/>
      <c r="DM130" s="141"/>
      <c r="DN130" s="141"/>
      <c r="DO130" s="141"/>
      <c r="DP130" s="109"/>
      <c r="DQ130" s="109"/>
      <c r="DR130" s="109"/>
      <c r="DS130" s="109"/>
      <c r="DT130" s="109"/>
      <c r="DU130" s="109"/>
      <c r="DV130" s="109"/>
      <c r="DW130" s="109"/>
      <c r="DX130" s="109"/>
      <c r="DY130" s="109"/>
      <c r="DZ130" s="113"/>
    </row>
    <row r="131" spans="1:131" s="102" customFormat="1" ht="26.25" customHeight="1" thickBot="1" x14ac:dyDescent="0.2">
      <c r="A131" s="773"/>
      <c r="B131" s="774"/>
      <c r="C131" s="774"/>
      <c r="D131" s="774"/>
      <c r="E131" s="774"/>
      <c r="F131" s="774"/>
      <c r="G131" s="774"/>
      <c r="H131" s="774"/>
      <c r="I131" s="774"/>
      <c r="J131" s="774"/>
      <c r="K131" s="774"/>
      <c r="L131" s="774"/>
      <c r="M131" s="774"/>
      <c r="N131" s="774"/>
      <c r="O131" s="774"/>
      <c r="P131" s="774"/>
      <c r="Q131" s="774"/>
      <c r="R131" s="774"/>
      <c r="S131" s="774"/>
      <c r="T131" s="774"/>
      <c r="U131" s="774"/>
      <c r="V131" s="774"/>
      <c r="W131" s="775" t="s">
        <v>435</v>
      </c>
      <c r="X131" s="776"/>
      <c r="Y131" s="776"/>
      <c r="Z131" s="777"/>
      <c r="AA131" s="778">
        <v>8128699</v>
      </c>
      <c r="AB131" s="779"/>
      <c r="AC131" s="779"/>
      <c r="AD131" s="779"/>
      <c r="AE131" s="780"/>
      <c r="AF131" s="781">
        <v>8135898</v>
      </c>
      <c r="AG131" s="779"/>
      <c r="AH131" s="779"/>
      <c r="AI131" s="779"/>
      <c r="AJ131" s="780"/>
      <c r="AK131" s="781">
        <v>8223465</v>
      </c>
      <c r="AL131" s="779"/>
      <c r="AM131" s="779"/>
      <c r="AN131" s="779"/>
      <c r="AO131" s="780"/>
      <c r="AP131" s="782"/>
      <c r="AQ131" s="783"/>
      <c r="AR131" s="783"/>
      <c r="AS131" s="783"/>
      <c r="AT131" s="784"/>
      <c r="AU131" s="140"/>
      <c r="AV131" s="140"/>
      <c r="AW131" s="140"/>
      <c r="AX131" s="743" t="s">
        <v>436</v>
      </c>
      <c r="AY131" s="744"/>
      <c r="AZ131" s="744"/>
      <c r="BA131" s="744"/>
      <c r="BB131" s="744"/>
      <c r="BC131" s="744"/>
      <c r="BD131" s="744"/>
      <c r="BE131" s="745"/>
      <c r="BF131" s="746">
        <v>37.5</v>
      </c>
      <c r="BG131" s="747"/>
      <c r="BH131" s="747"/>
      <c r="BI131" s="747"/>
      <c r="BJ131" s="747"/>
      <c r="BK131" s="747"/>
      <c r="BL131" s="748"/>
      <c r="BM131" s="746">
        <v>350</v>
      </c>
      <c r="BN131" s="747"/>
      <c r="BO131" s="747"/>
      <c r="BP131" s="747"/>
      <c r="BQ131" s="747"/>
      <c r="BR131" s="747"/>
      <c r="BS131" s="748"/>
      <c r="BT131" s="749"/>
      <c r="BU131" s="750"/>
      <c r="BV131" s="750"/>
      <c r="BW131" s="750"/>
      <c r="BX131" s="750"/>
      <c r="BY131" s="750"/>
      <c r="BZ131" s="751"/>
      <c r="CA131" s="141"/>
      <c r="CB131" s="141"/>
      <c r="CC131" s="141"/>
      <c r="CD131" s="141"/>
      <c r="CE131" s="141"/>
      <c r="CF131" s="141"/>
      <c r="CG131" s="141"/>
      <c r="CH131" s="141"/>
      <c r="CI131" s="141"/>
      <c r="CJ131" s="141"/>
      <c r="CK131" s="141"/>
      <c r="CL131" s="141"/>
      <c r="CM131" s="141"/>
      <c r="CN131" s="141"/>
      <c r="CO131" s="141"/>
      <c r="CP131" s="141"/>
      <c r="CQ131" s="141"/>
      <c r="CR131" s="141"/>
      <c r="CS131" s="141"/>
      <c r="CT131" s="141"/>
      <c r="CU131" s="141"/>
      <c r="CV131" s="141"/>
      <c r="CW131" s="141"/>
      <c r="CX131" s="141"/>
      <c r="CY131" s="141"/>
      <c r="CZ131" s="141"/>
      <c r="DA131" s="141"/>
      <c r="DB131" s="141"/>
      <c r="DC131" s="141"/>
      <c r="DD131" s="141"/>
      <c r="DE131" s="141"/>
      <c r="DF131" s="141"/>
      <c r="DG131" s="141"/>
      <c r="DH131" s="141"/>
      <c r="DI131" s="141"/>
      <c r="DJ131" s="141"/>
      <c r="DK131" s="141"/>
      <c r="DL131" s="141"/>
      <c r="DM131" s="141"/>
      <c r="DN131" s="141"/>
      <c r="DO131" s="141"/>
      <c r="DP131" s="109"/>
      <c r="DQ131" s="109"/>
      <c r="DR131" s="109"/>
      <c r="DS131" s="109"/>
      <c r="DT131" s="109"/>
      <c r="DU131" s="109"/>
      <c r="DV131" s="109"/>
      <c r="DW131" s="109"/>
      <c r="DX131" s="109"/>
      <c r="DY131" s="109"/>
      <c r="DZ131" s="113"/>
    </row>
    <row r="132" spans="1:131" s="102" customFormat="1" ht="26.25" customHeight="1" x14ac:dyDescent="0.15">
      <c r="A132" s="752" t="s">
        <v>437</v>
      </c>
      <c r="B132" s="753"/>
      <c r="C132" s="753"/>
      <c r="D132" s="753"/>
      <c r="E132" s="753"/>
      <c r="F132" s="753"/>
      <c r="G132" s="753"/>
      <c r="H132" s="753"/>
      <c r="I132" s="753"/>
      <c r="J132" s="753"/>
      <c r="K132" s="753"/>
      <c r="L132" s="753"/>
      <c r="M132" s="753"/>
      <c r="N132" s="753"/>
      <c r="O132" s="753"/>
      <c r="P132" s="753"/>
      <c r="Q132" s="753"/>
      <c r="R132" s="753"/>
      <c r="S132" s="753"/>
      <c r="T132" s="753"/>
      <c r="U132" s="753"/>
      <c r="V132" s="756" t="s">
        <v>438</v>
      </c>
      <c r="W132" s="756"/>
      <c r="X132" s="756"/>
      <c r="Y132" s="756"/>
      <c r="Z132" s="757"/>
      <c r="AA132" s="758">
        <v>8.8446502939999991</v>
      </c>
      <c r="AB132" s="759"/>
      <c r="AC132" s="759"/>
      <c r="AD132" s="759"/>
      <c r="AE132" s="760"/>
      <c r="AF132" s="761">
        <v>9.1580302509999996</v>
      </c>
      <c r="AG132" s="759"/>
      <c r="AH132" s="759"/>
      <c r="AI132" s="759"/>
      <c r="AJ132" s="760"/>
      <c r="AK132" s="761">
        <v>9.3910778490000002</v>
      </c>
      <c r="AL132" s="759"/>
      <c r="AM132" s="759"/>
      <c r="AN132" s="759"/>
      <c r="AO132" s="760"/>
      <c r="AP132" s="762"/>
      <c r="AQ132" s="763"/>
      <c r="AR132" s="763"/>
      <c r="AS132" s="763"/>
      <c r="AT132" s="764"/>
      <c r="AU132" s="142"/>
      <c r="AV132" s="143"/>
      <c r="AW132" s="143"/>
      <c r="AX132" s="109"/>
      <c r="AY132" s="109"/>
      <c r="AZ132" s="109"/>
      <c r="BA132" s="109"/>
      <c r="BB132" s="109"/>
      <c r="BC132" s="109"/>
      <c r="BD132" s="109"/>
      <c r="BE132" s="109"/>
      <c r="BF132" s="109"/>
      <c r="BG132" s="109"/>
      <c r="BH132" s="109"/>
      <c r="BI132" s="109"/>
      <c r="BJ132" s="109"/>
      <c r="BK132" s="109"/>
      <c r="BL132" s="109"/>
      <c r="BM132" s="109"/>
      <c r="BN132" s="109"/>
      <c r="BO132" s="109"/>
      <c r="BP132" s="109"/>
      <c r="BQ132" s="109"/>
      <c r="BR132" s="109"/>
      <c r="BS132" s="110"/>
      <c r="BT132" s="109"/>
      <c r="BU132" s="109"/>
      <c r="BV132" s="109"/>
      <c r="BW132" s="109"/>
      <c r="BX132" s="109"/>
      <c r="BY132" s="109"/>
      <c r="BZ132" s="109"/>
      <c r="CA132" s="141"/>
      <c r="CB132" s="141"/>
      <c r="CC132" s="141"/>
      <c r="CD132" s="141"/>
      <c r="CE132" s="141"/>
      <c r="CF132" s="141"/>
      <c r="CG132" s="141"/>
      <c r="CH132" s="141"/>
      <c r="CI132" s="141"/>
      <c r="CJ132" s="141"/>
      <c r="CK132" s="141"/>
      <c r="CL132" s="141"/>
      <c r="CM132" s="141"/>
      <c r="CN132" s="141"/>
      <c r="CO132" s="141"/>
      <c r="CP132" s="141"/>
      <c r="CQ132" s="141"/>
      <c r="CR132" s="141"/>
      <c r="CS132" s="141"/>
      <c r="CT132" s="141"/>
      <c r="CU132" s="141"/>
      <c r="CV132" s="141"/>
      <c r="CW132" s="141"/>
      <c r="CX132" s="141"/>
      <c r="CY132" s="141"/>
      <c r="CZ132" s="141"/>
      <c r="DA132" s="141"/>
      <c r="DB132" s="141"/>
      <c r="DC132" s="141"/>
      <c r="DD132" s="141"/>
      <c r="DE132" s="141"/>
      <c r="DF132" s="141"/>
      <c r="DG132" s="141"/>
      <c r="DH132" s="141"/>
      <c r="DI132" s="141"/>
      <c r="DJ132" s="141"/>
      <c r="DK132" s="141"/>
      <c r="DL132" s="141"/>
      <c r="DM132" s="141"/>
      <c r="DN132" s="141"/>
      <c r="DO132" s="141"/>
      <c r="DP132" s="113"/>
      <c r="DQ132" s="113"/>
      <c r="DR132" s="113"/>
      <c r="DS132" s="113"/>
      <c r="DT132" s="113"/>
      <c r="DU132" s="113"/>
      <c r="DV132" s="113"/>
      <c r="DW132" s="113"/>
      <c r="DX132" s="113"/>
      <c r="DY132" s="113"/>
      <c r="DZ132" s="113"/>
    </row>
    <row r="133" spans="1:131" s="102" customFormat="1" ht="26.25" customHeight="1" thickBot="1" x14ac:dyDescent="0.2">
      <c r="A133" s="754"/>
      <c r="B133" s="755"/>
      <c r="C133" s="755"/>
      <c r="D133" s="755"/>
      <c r="E133" s="755"/>
      <c r="F133" s="755"/>
      <c r="G133" s="755"/>
      <c r="H133" s="755"/>
      <c r="I133" s="755"/>
      <c r="J133" s="755"/>
      <c r="K133" s="755"/>
      <c r="L133" s="755"/>
      <c r="M133" s="755"/>
      <c r="N133" s="755"/>
      <c r="O133" s="755"/>
      <c r="P133" s="755"/>
      <c r="Q133" s="755"/>
      <c r="R133" s="755"/>
      <c r="S133" s="755"/>
      <c r="T133" s="755"/>
      <c r="U133" s="755"/>
      <c r="V133" s="735" t="s">
        <v>439</v>
      </c>
      <c r="W133" s="735"/>
      <c r="X133" s="735"/>
      <c r="Y133" s="735"/>
      <c r="Z133" s="736"/>
      <c r="AA133" s="737">
        <v>9.6999999999999993</v>
      </c>
      <c r="AB133" s="738"/>
      <c r="AC133" s="738"/>
      <c r="AD133" s="738"/>
      <c r="AE133" s="739"/>
      <c r="AF133" s="737">
        <v>9.1</v>
      </c>
      <c r="AG133" s="738"/>
      <c r="AH133" s="738"/>
      <c r="AI133" s="738"/>
      <c r="AJ133" s="739"/>
      <c r="AK133" s="737">
        <v>9.1</v>
      </c>
      <c r="AL133" s="738"/>
      <c r="AM133" s="738"/>
      <c r="AN133" s="738"/>
      <c r="AO133" s="739"/>
      <c r="AP133" s="740"/>
      <c r="AQ133" s="741"/>
      <c r="AR133" s="741"/>
      <c r="AS133" s="741"/>
      <c r="AT133" s="742"/>
      <c r="AU133" s="143"/>
      <c r="AV133" s="143"/>
      <c r="AW133" s="143"/>
      <c r="AX133" s="143"/>
      <c r="AY133" s="143"/>
      <c r="AZ133" s="143"/>
      <c r="BA133" s="143"/>
      <c r="BB133" s="143"/>
      <c r="BC133" s="143"/>
      <c r="BD133" s="143"/>
      <c r="BE133" s="143"/>
      <c r="BF133" s="143"/>
      <c r="BG133" s="143"/>
      <c r="BH133" s="143"/>
      <c r="BI133" s="143"/>
      <c r="BJ133" s="143"/>
      <c r="BK133" s="143"/>
      <c r="BL133" s="143"/>
      <c r="BM133" s="143"/>
      <c r="BN133" s="141"/>
      <c r="BO133" s="141"/>
      <c r="BP133" s="141"/>
      <c r="BQ133" s="141"/>
      <c r="BR133" s="141"/>
      <c r="BS133" s="141"/>
      <c r="BT133" s="141"/>
      <c r="BU133" s="141"/>
      <c r="BV133" s="141"/>
      <c r="BW133" s="141"/>
      <c r="BX133" s="141"/>
      <c r="BY133" s="141"/>
      <c r="BZ133" s="141"/>
      <c r="CA133" s="141"/>
      <c r="CB133" s="141"/>
      <c r="CC133" s="141"/>
      <c r="CD133" s="141"/>
      <c r="CE133" s="141"/>
      <c r="CF133" s="141"/>
      <c r="CG133" s="141"/>
      <c r="CH133" s="141"/>
      <c r="CI133" s="141"/>
      <c r="CJ133" s="141"/>
      <c r="CK133" s="141"/>
      <c r="CL133" s="141"/>
      <c r="CM133" s="141"/>
      <c r="CN133" s="141"/>
      <c r="CO133" s="141"/>
      <c r="CP133" s="141"/>
      <c r="CQ133" s="141"/>
      <c r="CR133" s="141"/>
      <c r="CS133" s="141"/>
      <c r="CT133" s="141"/>
      <c r="CU133" s="141"/>
      <c r="CV133" s="141"/>
      <c r="CW133" s="141"/>
      <c r="CX133" s="141"/>
      <c r="CY133" s="141"/>
      <c r="CZ133" s="141"/>
      <c r="DA133" s="141"/>
      <c r="DB133" s="141"/>
      <c r="DC133" s="141"/>
      <c r="DD133" s="141"/>
      <c r="DE133" s="141"/>
      <c r="DF133" s="141"/>
      <c r="DG133" s="141"/>
      <c r="DH133" s="141"/>
      <c r="DI133" s="141"/>
      <c r="DJ133" s="141"/>
      <c r="DK133" s="141"/>
      <c r="DL133" s="141"/>
      <c r="DM133" s="141"/>
      <c r="DN133" s="141"/>
      <c r="DO133" s="141"/>
      <c r="DP133" s="113"/>
      <c r="DQ133" s="113"/>
      <c r="DR133" s="113"/>
      <c r="DS133" s="113"/>
      <c r="DT133" s="113"/>
      <c r="DU133" s="113"/>
      <c r="DV133" s="113"/>
      <c r="DW133" s="113"/>
      <c r="DX133" s="113"/>
      <c r="DY133" s="113"/>
      <c r="DZ133" s="113"/>
    </row>
    <row r="134" spans="1:131" s="103" customFormat="1" ht="11.25" customHeight="1" x14ac:dyDescent="0.15">
      <c r="A134" s="144"/>
      <c r="B134" s="144"/>
      <c r="C134" s="144"/>
      <c r="D134" s="144"/>
      <c r="E134" s="144"/>
      <c r="F134" s="144"/>
      <c r="G134" s="144"/>
      <c r="H134" s="144"/>
      <c r="I134" s="144"/>
      <c r="J134" s="144"/>
      <c r="K134" s="144"/>
      <c r="L134" s="144"/>
      <c r="M134" s="144"/>
      <c r="N134" s="144"/>
      <c r="O134" s="144"/>
      <c r="P134" s="144"/>
      <c r="Q134" s="144"/>
      <c r="R134" s="144"/>
      <c r="S134" s="144"/>
      <c r="T134" s="144"/>
      <c r="U134" s="144"/>
      <c r="V134" s="144"/>
      <c r="W134" s="144"/>
      <c r="X134" s="144"/>
      <c r="Y134" s="144"/>
      <c r="Z134" s="144"/>
      <c r="AA134" s="144"/>
      <c r="AB134" s="144"/>
      <c r="AC134" s="144"/>
      <c r="AD134" s="144"/>
      <c r="AE134" s="144"/>
      <c r="AF134" s="144"/>
      <c r="AG134" s="144"/>
      <c r="AH134" s="144"/>
      <c r="AI134" s="144"/>
      <c r="AJ134" s="144"/>
      <c r="AK134" s="144"/>
      <c r="AL134" s="144"/>
      <c r="AM134" s="144"/>
      <c r="AN134" s="144"/>
      <c r="AO134" s="144"/>
      <c r="AP134" s="144"/>
      <c r="AQ134" s="144"/>
      <c r="AR134" s="144"/>
      <c r="AS134" s="144"/>
      <c r="AT134" s="144"/>
      <c r="AU134" s="143"/>
      <c r="AV134" s="143"/>
      <c r="AW134" s="143"/>
      <c r="AX134" s="143"/>
      <c r="AY134" s="143"/>
      <c r="AZ134" s="143"/>
      <c r="BA134" s="143"/>
      <c r="BB134" s="143"/>
      <c r="BC134" s="143"/>
      <c r="BD134" s="143"/>
      <c r="BE134" s="143"/>
      <c r="BF134" s="143"/>
      <c r="BG134" s="143"/>
      <c r="BH134" s="143"/>
      <c r="BI134" s="143"/>
      <c r="BJ134" s="143"/>
      <c r="BK134" s="143"/>
      <c r="BL134" s="143"/>
      <c r="BM134" s="143"/>
      <c r="BN134" s="141"/>
      <c r="BO134" s="141"/>
      <c r="BP134" s="141"/>
      <c r="BQ134" s="141"/>
      <c r="BR134" s="141"/>
      <c r="BS134" s="141"/>
      <c r="BT134" s="141"/>
      <c r="BU134" s="141"/>
      <c r="BV134" s="141"/>
      <c r="BW134" s="141"/>
      <c r="BX134" s="141"/>
      <c r="BY134" s="141"/>
      <c r="BZ134" s="141"/>
      <c r="CA134" s="141"/>
      <c r="CB134" s="141"/>
      <c r="CC134" s="141"/>
      <c r="CD134" s="141"/>
      <c r="CE134" s="141"/>
      <c r="CF134" s="141"/>
      <c r="CG134" s="141"/>
      <c r="CH134" s="141"/>
      <c r="CI134" s="141"/>
      <c r="CJ134" s="141"/>
      <c r="CK134" s="141"/>
      <c r="CL134" s="141"/>
      <c r="CM134" s="141"/>
      <c r="CN134" s="141"/>
      <c r="CO134" s="141"/>
      <c r="CP134" s="141"/>
      <c r="CQ134" s="141"/>
      <c r="CR134" s="141"/>
      <c r="CS134" s="141"/>
      <c r="CT134" s="141"/>
      <c r="CU134" s="141"/>
      <c r="CV134" s="141"/>
      <c r="CW134" s="141"/>
      <c r="CX134" s="141"/>
      <c r="CY134" s="141"/>
      <c r="CZ134" s="141"/>
      <c r="DA134" s="141"/>
      <c r="DB134" s="141"/>
      <c r="DC134" s="141"/>
      <c r="DD134" s="141"/>
      <c r="DE134" s="141"/>
      <c r="DF134" s="141"/>
      <c r="DG134" s="141"/>
      <c r="DH134" s="141"/>
      <c r="DI134" s="141"/>
      <c r="DJ134" s="141"/>
      <c r="DK134" s="141"/>
      <c r="DL134" s="141"/>
      <c r="DM134" s="141"/>
      <c r="DN134" s="141"/>
      <c r="DO134" s="141"/>
      <c r="DP134" s="113"/>
      <c r="DQ134" s="113"/>
      <c r="DR134" s="113"/>
      <c r="DS134" s="113"/>
      <c r="DT134" s="113"/>
      <c r="DU134" s="113"/>
      <c r="DV134" s="113"/>
      <c r="DW134" s="113"/>
      <c r="DX134" s="113"/>
      <c r="DY134" s="113"/>
      <c r="DZ134" s="113"/>
      <c r="EA134" s="102"/>
    </row>
    <row r="135" spans="1:131" ht="14.25" hidden="1" x14ac:dyDescent="0.15">
      <c r="AU135" s="144"/>
      <c r="AV135" s="144"/>
      <c r="AW135" s="144"/>
      <c r="AX135" s="144"/>
      <c r="AY135" s="144"/>
      <c r="AZ135" s="144"/>
      <c r="BA135" s="144"/>
      <c r="BB135" s="144"/>
      <c r="BC135" s="144"/>
      <c r="BD135" s="144"/>
      <c r="BE135" s="144"/>
      <c r="BF135" s="144"/>
      <c r="BG135" s="144"/>
      <c r="BH135" s="144"/>
      <c r="BI135" s="144"/>
      <c r="BJ135" s="144"/>
      <c r="BK135" s="144"/>
      <c r="BL135" s="144"/>
      <c r="BM135" s="144"/>
      <c r="BN135" s="144"/>
      <c r="BO135" s="144"/>
      <c r="BP135" s="144"/>
      <c r="BQ135" s="144"/>
      <c r="BR135" s="144"/>
      <c r="BS135" s="144"/>
      <c r="BT135" s="144"/>
      <c r="BU135" s="144"/>
      <c r="BV135" s="144"/>
      <c r="BW135" s="144"/>
      <c r="BX135" s="144"/>
      <c r="BY135" s="144"/>
      <c r="BZ135" s="144"/>
      <c r="CA135" s="144"/>
      <c r="CB135" s="144"/>
      <c r="CC135" s="144"/>
      <c r="CD135" s="144"/>
      <c r="CE135" s="144"/>
      <c r="CF135" s="144"/>
      <c r="CG135" s="144"/>
      <c r="CH135" s="144"/>
      <c r="CI135" s="144"/>
      <c r="CJ135" s="144"/>
      <c r="CK135" s="144"/>
      <c r="CL135" s="144"/>
      <c r="CM135" s="144"/>
      <c r="CN135" s="144"/>
      <c r="CO135" s="144"/>
      <c r="CP135" s="144"/>
      <c r="CQ135" s="144"/>
      <c r="CR135" s="144"/>
      <c r="CS135" s="144"/>
      <c r="CT135" s="144"/>
      <c r="CU135" s="144"/>
      <c r="CV135" s="144"/>
      <c r="CW135" s="144"/>
      <c r="CX135" s="144"/>
      <c r="CY135" s="144"/>
      <c r="CZ135" s="144"/>
      <c r="DA135" s="144"/>
      <c r="DB135" s="144"/>
      <c r="DC135" s="144"/>
      <c r="DD135" s="144"/>
      <c r="DE135" s="144"/>
      <c r="DF135" s="144"/>
      <c r="DG135" s="144"/>
      <c r="DH135" s="144"/>
      <c r="DI135" s="144"/>
      <c r="DJ135" s="144"/>
      <c r="DK135" s="144"/>
      <c r="DL135" s="144"/>
      <c r="DM135" s="144"/>
      <c r="DN135" s="144"/>
      <c r="DO135" s="144"/>
      <c r="DP135" s="144"/>
      <c r="DQ135" s="144"/>
      <c r="DR135" s="144"/>
      <c r="DS135" s="144"/>
      <c r="DT135" s="144"/>
      <c r="DU135" s="144"/>
      <c r="DV135" s="144"/>
      <c r="DW135" s="144"/>
      <c r="DX135" s="144"/>
      <c r="DY135" s="144"/>
      <c r="DZ135" s="144"/>
    </row>
    <row r="136" spans="1:131" hidden="1" x14ac:dyDescent="0.15"/>
  </sheetData>
  <sheetProtection algorithmName="SHA-512" hashValue="FjH65lz/MlTRwrZIegyeTwQqF56xnMh6lzI3EYk3oJoRmy74KrfD6wvSQ0nrGZT0rM69IfoNStlPB5OYAzkCYA==" saltValue="1dw9JTMvHS/lQ2YaGKv3J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topLeftCell="AV10" zoomScale="85" zoomScaleNormal="85" zoomScaleSheetLayoutView="85" workbookViewId="0"/>
  </sheetViews>
  <sheetFormatPr defaultColWidth="0" defaultRowHeight="13.5" customHeight="1" zeroHeight="1" x14ac:dyDescent="0.15"/>
  <cols>
    <col min="1" max="120" width="2.75" style="5" customWidth="1"/>
    <col min="121" max="121" width="0" style="6" hidden="1" customWidth="1"/>
    <col min="122" max="16384" width="9" style="6" hidden="1"/>
  </cols>
  <sheetData>
    <row r="1" spans="1:120"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6"/>
    </row>
    <row r="17" spans="119:120" x14ac:dyDescent="0.15">
      <c r="DP17" s="6"/>
    </row>
    <row r="18" spans="119:120" x14ac:dyDescent="0.15"/>
    <row r="19" spans="119:120" x14ac:dyDescent="0.15"/>
    <row r="20" spans="119:120" x14ac:dyDescent="0.15">
      <c r="DO20" s="6"/>
      <c r="DP20" s="6"/>
    </row>
    <row r="21" spans="119:120" x14ac:dyDescent="0.15">
      <c r="DP21" s="6"/>
    </row>
    <row r="22" spans="119:120" x14ac:dyDescent="0.15"/>
    <row r="23" spans="119:120" x14ac:dyDescent="0.15">
      <c r="DO23" s="6"/>
      <c r="DP23" s="6"/>
    </row>
    <row r="24" spans="119:120" x14ac:dyDescent="0.15">
      <c r="DP24" s="6"/>
    </row>
    <row r="25" spans="119:120" x14ac:dyDescent="0.15">
      <c r="DP25" s="6"/>
    </row>
    <row r="26" spans="119:120" x14ac:dyDescent="0.15">
      <c r="DO26" s="6"/>
      <c r="DP26" s="6"/>
    </row>
    <row r="27" spans="119:120" x14ac:dyDescent="0.15"/>
    <row r="28" spans="119:120" x14ac:dyDescent="0.15">
      <c r="DO28" s="6"/>
      <c r="DP28" s="6"/>
    </row>
    <row r="29" spans="119:120" x14ac:dyDescent="0.15">
      <c r="DP29" s="6"/>
    </row>
    <row r="30" spans="119:120" x14ac:dyDescent="0.15"/>
    <row r="31" spans="119:120" x14ac:dyDescent="0.15">
      <c r="DO31" s="6"/>
      <c r="DP31" s="6"/>
    </row>
    <row r="32" spans="119:120" x14ac:dyDescent="0.15"/>
    <row r="33" spans="98:120" x14ac:dyDescent="0.15">
      <c r="DO33" s="6"/>
      <c r="DP33" s="6"/>
    </row>
    <row r="34" spans="98:120" x14ac:dyDescent="0.15">
      <c r="DM34" s="6"/>
    </row>
    <row r="35" spans="98:120" x14ac:dyDescent="0.15">
      <c r="CT35" s="6"/>
      <c r="CU35" s="6"/>
      <c r="CV35" s="6"/>
      <c r="CY35" s="6"/>
      <c r="CZ35" s="6"/>
      <c r="DA35" s="6"/>
      <c r="DD35" s="6"/>
      <c r="DE35" s="6"/>
      <c r="DF35" s="6"/>
      <c r="DI35" s="6"/>
      <c r="DJ35" s="6"/>
      <c r="DK35" s="6"/>
      <c r="DM35" s="6"/>
      <c r="DN35" s="6"/>
      <c r="DO35" s="6"/>
      <c r="DP35" s="6"/>
    </row>
    <row r="36" spans="98:120" x14ac:dyDescent="0.15"/>
    <row r="37" spans="98:120" x14ac:dyDescent="0.15">
      <c r="CW37" s="6"/>
      <c r="DB37" s="6"/>
      <c r="DG37" s="6"/>
      <c r="DL37" s="6"/>
      <c r="DP37" s="6"/>
    </row>
    <row r="38" spans="98:120" x14ac:dyDescent="0.15">
      <c r="CT38" s="6"/>
      <c r="CU38" s="6"/>
      <c r="CV38" s="6"/>
      <c r="CW38" s="6"/>
      <c r="CY38" s="6"/>
      <c r="CZ38" s="6"/>
      <c r="DA38" s="6"/>
      <c r="DB38" s="6"/>
      <c r="DD38" s="6"/>
      <c r="DE38" s="6"/>
      <c r="DF38" s="6"/>
      <c r="DG38" s="6"/>
      <c r="DI38" s="6"/>
      <c r="DJ38" s="6"/>
      <c r="DK38" s="6"/>
      <c r="DL38" s="6"/>
      <c r="DN38" s="6"/>
      <c r="DO38" s="6"/>
      <c r="DP38" s="6"/>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6"/>
      <c r="DO49" s="6"/>
      <c r="DP49" s="6"/>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6"/>
      <c r="CS63" s="6"/>
      <c r="CX63" s="6"/>
      <c r="DC63" s="6"/>
      <c r="DH63" s="6"/>
    </row>
    <row r="64" spans="22:120" x14ac:dyDescent="0.15">
      <c r="V64" s="6"/>
    </row>
    <row r="65" spans="15:120" x14ac:dyDescent="0.15">
      <c r="X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U65" s="6"/>
      <c r="CZ65" s="6"/>
      <c r="DE65" s="6"/>
      <c r="DJ65" s="6"/>
    </row>
    <row r="66" spans="15:120" x14ac:dyDescent="0.15">
      <c r="Q66" s="6"/>
      <c r="S66" s="6"/>
      <c r="U66" s="6"/>
      <c r="DM66" s="6"/>
    </row>
    <row r="67" spans="15:120" x14ac:dyDescent="0.15">
      <c r="O67" s="6"/>
      <c r="P67" s="6"/>
      <c r="R67" s="6"/>
      <c r="T67" s="6"/>
      <c r="Y67" s="6"/>
      <c r="CT67" s="6"/>
      <c r="CV67" s="6"/>
      <c r="CW67" s="6"/>
      <c r="CY67" s="6"/>
      <c r="DA67" s="6"/>
      <c r="DB67" s="6"/>
      <c r="DD67" s="6"/>
      <c r="DF67" s="6"/>
      <c r="DG67" s="6"/>
      <c r="DI67" s="6"/>
      <c r="DK67" s="6"/>
      <c r="DL67" s="6"/>
      <c r="DN67" s="6"/>
      <c r="DO67" s="6"/>
      <c r="DP67" s="6"/>
    </row>
    <row r="68" spans="15:120" x14ac:dyDescent="0.15"/>
    <row r="69" spans="15:120" x14ac:dyDescent="0.15"/>
    <row r="70" spans="15:120" x14ac:dyDescent="0.15"/>
    <row r="71" spans="15:120" x14ac:dyDescent="0.15"/>
    <row r="72" spans="15:120" x14ac:dyDescent="0.15">
      <c r="DP72" s="6"/>
    </row>
    <row r="73" spans="15:120" x14ac:dyDescent="0.15">
      <c r="DP73" s="6"/>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6"/>
      <c r="CX96" s="6"/>
      <c r="DC96" s="6"/>
      <c r="DH96" s="6"/>
    </row>
    <row r="97" spans="24:120" x14ac:dyDescent="0.15">
      <c r="CS97" s="6"/>
      <c r="CX97" s="6"/>
      <c r="DC97" s="6"/>
      <c r="DH97" s="6"/>
      <c r="DP97" s="5" t="s">
        <v>440</v>
      </c>
    </row>
    <row r="98" spans="24:120" hidden="1" x14ac:dyDescent="0.15">
      <c r="CS98" s="6"/>
      <c r="CX98" s="6"/>
      <c r="DC98" s="6"/>
      <c r="DH98" s="6"/>
    </row>
    <row r="99" spans="24:120" hidden="1" x14ac:dyDescent="0.15">
      <c r="CS99" s="6"/>
      <c r="CX99" s="6"/>
      <c r="DC99" s="6"/>
      <c r="DH99" s="6"/>
    </row>
    <row r="100" spans="24:120" hidden="1" x14ac:dyDescent="0.15"/>
    <row r="101" spans="24:120" ht="12" hidden="1" customHeight="1" x14ac:dyDescent="0.15">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U101" s="6"/>
      <c r="CZ101" s="6"/>
      <c r="DE101" s="6"/>
      <c r="DJ101" s="6"/>
    </row>
    <row r="102" spans="24:120" ht="1.5" hidden="1" customHeight="1" x14ac:dyDescent="0.15">
      <c r="CU102" s="6"/>
      <c r="CZ102" s="6"/>
      <c r="DE102" s="6"/>
      <c r="DJ102" s="6"/>
      <c r="DM102" s="6"/>
    </row>
    <row r="103" spans="24:120" hidden="1" x14ac:dyDescent="0.15">
      <c r="CT103" s="6"/>
      <c r="CV103" s="6"/>
      <c r="CW103" s="6"/>
      <c r="CY103" s="6"/>
      <c r="DA103" s="6"/>
      <c r="DB103" s="6"/>
      <c r="DD103" s="6"/>
      <c r="DF103" s="6"/>
      <c r="DG103" s="6"/>
      <c r="DI103" s="6"/>
      <c r="DK103" s="6"/>
      <c r="DL103" s="6"/>
      <c r="DM103" s="6"/>
      <c r="DN103" s="6"/>
      <c r="DO103" s="6"/>
      <c r="DP103" s="6"/>
    </row>
    <row r="104" spans="24:120" hidden="1" x14ac:dyDescent="0.15">
      <c r="CV104" s="6"/>
      <c r="CW104" s="6"/>
      <c r="DA104" s="6"/>
      <c r="DB104" s="6"/>
      <c r="DF104" s="6"/>
      <c r="DG104" s="6"/>
      <c r="DK104" s="6"/>
      <c r="DL104" s="6"/>
      <c r="DN104" s="6"/>
      <c r="DO104" s="6"/>
      <c r="DP104" s="6"/>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0B+CxXBlqhmgVWgnUQLW1/6C6dRBoe5E5yeh+246hyIoaY89SD9F4OFClntMQMYg4IcQdkMB7sE3ljezR9atpA==" saltValue="d8HrpF4QVM4XiPKcbBfwI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topLeftCell="A43" zoomScale="85" zoomScaleNormal="85" zoomScaleSheetLayoutView="55" workbookViewId="0"/>
  </sheetViews>
  <sheetFormatPr defaultColWidth="0" defaultRowHeight="13.5" customHeight="1" zeroHeight="1" x14ac:dyDescent="0.15"/>
  <cols>
    <col min="1" max="116" width="2.625" style="5" customWidth="1"/>
    <col min="117" max="16384" width="9" style="6" hidden="1"/>
  </cols>
  <sheetData>
    <row r="1" spans="2:116"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row>
    <row r="2" spans="2:116" x14ac:dyDescent="0.15"/>
    <row r="3" spans="2:116" x14ac:dyDescent="0.15"/>
    <row r="4" spans="2:116" x14ac:dyDescent="0.15">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row>
    <row r="5" spans="2:116" x14ac:dyDescent="0.15">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row>
    <row r="19" spans="9:116" x14ac:dyDescent="0.15"/>
    <row r="20" spans="9:116" x14ac:dyDescent="0.15"/>
    <row r="21" spans="9:116" x14ac:dyDescent="0.15">
      <c r="DL21" s="6"/>
    </row>
    <row r="22" spans="9:116" x14ac:dyDescent="0.15">
      <c r="DI22" s="6"/>
      <c r="DJ22" s="6"/>
      <c r="DK22" s="6"/>
      <c r="DL22" s="6"/>
    </row>
    <row r="23" spans="9:116" x14ac:dyDescent="0.15">
      <c r="CY23" s="6"/>
      <c r="CZ23" s="6"/>
      <c r="DA23" s="6"/>
      <c r="DB23" s="6"/>
      <c r="DC23" s="6"/>
      <c r="DD23" s="6"/>
      <c r="DE23" s="6"/>
      <c r="DF23" s="6"/>
      <c r="DG23" s="6"/>
      <c r="DH23" s="6"/>
      <c r="DI23" s="6"/>
      <c r="DJ23" s="6"/>
      <c r="DK23" s="6"/>
      <c r="DL23" s="6"/>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6"/>
      <c r="DA35" s="6"/>
      <c r="DB35" s="6"/>
      <c r="DC35" s="6"/>
      <c r="DD35" s="6"/>
      <c r="DE35" s="6"/>
      <c r="DF35" s="6"/>
      <c r="DG35" s="6"/>
      <c r="DH35" s="6"/>
      <c r="DI35" s="6"/>
      <c r="DJ35" s="6"/>
      <c r="DK35" s="6"/>
      <c r="DL35" s="6"/>
    </row>
    <row r="36" spans="15:116" x14ac:dyDescent="0.15"/>
    <row r="37" spans="15:116" x14ac:dyDescent="0.15">
      <c r="DL37" s="6"/>
    </row>
    <row r="38" spans="15:116" x14ac:dyDescent="0.15">
      <c r="DI38" s="6"/>
      <c r="DJ38" s="6"/>
      <c r="DK38" s="6"/>
      <c r="DL38" s="6"/>
    </row>
    <row r="39" spans="15:116" x14ac:dyDescent="0.15"/>
    <row r="40" spans="15:116" x14ac:dyDescent="0.15"/>
    <row r="41" spans="15:116" x14ac:dyDescent="0.15"/>
    <row r="42" spans="15:116" x14ac:dyDescent="0.15"/>
    <row r="43" spans="15:116" x14ac:dyDescent="0.15">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row>
    <row r="44" spans="15:116" x14ac:dyDescent="0.15">
      <c r="DL44" s="6"/>
    </row>
    <row r="45" spans="15:116" x14ac:dyDescent="0.15"/>
    <row r="46" spans="15:116" x14ac:dyDescent="0.15">
      <c r="DA46" s="6"/>
      <c r="DB46" s="6"/>
      <c r="DC46" s="6"/>
      <c r="DD46" s="6"/>
      <c r="DE46" s="6"/>
      <c r="DF46" s="6"/>
      <c r="DG46" s="6"/>
      <c r="DH46" s="6"/>
      <c r="DI46" s="6"/>
      <c r="DJ46" s="6"/>
      <c r="DK46" s="6"/>
      <c r="DL46" s="6"/>
    </row>
    <row r="47" spans="15:116" x14ac:dyDescent="0.15"/>
    <row r="48" spans="15:116" x14ac:dyDescent="0.15"/>
    <row r="49" spans="104:116" x14ac:dyDescent="0.15"/>
    <row r="50" spans="104:116" x14ac:dyDescent="0.15">
      <c r="CZ50" s="6"/>
      <c r="DA50" s="6"/>
      <c r="DB50" s="6"/>
      <c r="DC50" s="6"/>
      <c r="DD50" s="6"/>
      <c r="DE50" s="6"/>
      <c r="DF50" s="6"/>
      <c r="DG50" s="6"/>
      <c r="DH50" s="6"/>
      <c r="DI50" s="6"/>
      <c r="DJ50" s="6"/>
      <c r="DK50" s="6"/>
      <c r="DL50" s="6"/>
    </row>
    <row r="51" spans="104:116" x14ac:dyDescent="0.15"/>
    <row r="52" spans="104:116" x14ac:dyDescent="0.15"/>
    <row r="53" spans="104:116" x14ac:dyDescent="0.15">
      <c r="DL53" s="6"/>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6"/>
      <c r="DD67" s="6"/>
      <c r="DE67" s="6"/>
      <c r="DF67" s="6"/>
      <c r="DG67" s="6"/>
      <c r="DH67" s="6"/>
      <c r="DI67" s="6"/>
      <c r="DJ67" s="6"/>
      <c r="DK67" s="6"/>
      <c r="DL67" s="6"/>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ozTJnpWmZvlnOxVh5OmKSP2u0Y8qVOKELRK1dmUPdv4+U/cK9483Y8U5m5flg30zPNsySQEM/3kRdMqhaC39Q==" saltValue="tYLey+HRD9OukmGJPF5CR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topLeftCell="A34" zoomScale="70" zoomScaleSheetLayoutView="70" workbookViewId="0"/>
  </sheetViews>
  <sheetFormatPr defaultColWidth="0" defaultRowHeight="13.5" customHeight="1" zeroHeight="1" x14ac:dyDescent="0.15"/>
  <cols>
    <col min="1" max="36" width="2.5" style="146" customWidth="1"/>
    <col min="37" max="44" width="17" style="146" customWidth="1"/>
    <col min="45" max="45" width="6.125" style="153" customWidth="1"/>
    <col min="46" max="46" width="3" style="151" customWidth="1"/>
    <col min="47" max="47" width="19.125" style="146" hidden="1" customWidth="1"/>
    <col min="48" max="52" width="12.625" style="146" hidden="1" customWidth="1"/>
    <col min="53" max="16384" width="8.625" style="146" hidden="1"/>
  </cols>
  <sheetData>
    <row r="1" spans="1:46" x14ac:dyDescent="0.15">
      <c r="AS1" s="147"/>
      <c r="AT1" s="147"/>
    </row>
    <row r="2" spans="1:46" x14ac:dyDescent="0.15">
      <c r="AS2" s="147"/>
      <c r="AT2" s="147"/>
    </row>
    <row r="3" spans="1:46" x14ac:dyDescent="0.15">
      <c r="AS3" s="147"/>
      <c r="AT3" s="147"/>
    </row>
    <row r="4" spans="1:46" x14ac:dyDescent="0.15">
      <c r="AS4" s="147"/>
      <c r="AT4" s="147"/>
    </row>
    <row r="5" spans="1:46" ht="17.25" x14ac:dyDescent="0.15">
      <c r="A5" s="148" t="s">
        <v>441</v>
      </c>
      <c r="B5" s="149"/>
      <c r="C5" s="149"/>
      <c r="D5" s="149"/>
      <c r="E5" s="149"/>
      <c r="F5" s="149"/>
      <c r="G5" s="149"/>
      <c r="H5" s="149"/>
      <c r="I5" s="149"/>
      <c r="J5" s="149"/>
      <c r="K5" s="149"/>
      <c r="L5" s="149"/>
      <c r="M5" s="149"/>
      <c r="N5" s="149"/>
      <c r="O5" s="149"/>
      <c r="P5" s="149"/>
      <c r="Q5" s="149"/>
      <c r="R5" s="149"/>
      <c r="S5" s="149"/>
      <c r="T5" s="149"/>
      <c r="U5" s="149"/>
      <c r="V5" s="149"/>
      <c r="W5" s="149"/>
      <c r="X5" s="149"/>
      <c r="Y5" s="149"/>
      <c r="Z5" s="149"/>
      <c r="AA5" s="149"/>
      <c r="AB5" s="149"/>
      <c r="AC5" s="149"/>
      <c r="AD5" s="149"/>
      <c r="AE5" s="149"/>
      <c r="AF5" s="149"/>
      <c r="AG5" s="149"/>
      <c r="AH5" s="149"/>
      <c r="AI5" s="149"/>
      <c r="AJ5" s="149"/>
      <c r="AK5" s="149"/>
      <c r="AL5" s="149"/>
      <c r="AM5" s="149"/>
      <c r="AN5" s="149"/>
      <c r="AO5" s="149"/>
      <c r="AP5" s="149"/>
      <c r="AQ5" s="149"/>
      <c r="AR5" s="149"/>
      <c r="AS5" s="150"/>
    </row>
    <row r="6" spans="1:46" x14ac:dyDescent="0.15">
      <c r="A6" s="151"/>
      <c r="B6" s="147"/>
      <c r="C6" s="147"/>
      <c r="D6" s="147"/>
      <c r="E6" s="147"/>
      <c r="F6" s="147"/>
      <c r="G6" s="147"/>
      <c r="H6" s="147"/>
      <c r="I6" s="147"/>
      <c r="J6" s="147"/>
      <c r="K6" s="147"/>
      <c r="L6" s="147"/>
      <c r="M6" s="147"/>
      <c r="N6" s="147"/>
      <c r="O6" s="147"/>
      <c r="P6" s="147"/>
      <c r="Q6" s="147"/>
      <c r="R6" s="147"/>
      <c r="S6" s="147"/>
      <c r="T6" s="147"/>
      <c r="U6" s="147"/>
      <c r="V6" s="147"/>
      <c r="W6" s="147"/>
      <c r="X6" s="147"/>
      <c r="Y6" s="147"/>
      <c r="Z6" s="147"/>
      <c r="AA6" s="147"/>
      <c r="AB6" s="147"/>
      <c r="AC6" s="147"/>
      <c r="AD6" s="147"/>
      <c r="AE6" s="147"/>
      <c r="AF6" s="147"/>
      <c r="AG6" s="147"/>
      <c r="AH6" s="147"/>
      <c r="AI6" s="147"/>
      <c r="AJ6" s="147"/>
      <c r="AK6" s="152" t="s">
        <v>442</v>
      </c>
      <c r="AL6" s="152"/>
      <c r="AM6" s="152"/>
      <c r="AN6" s="152"/>
      <c r="AO6" s="147"/>
      <c r="AP6" s="147"/>
      <c r="AQ6" s="147"/>
      <c r="AR6" s="147"/>
    </row>
    <row r="7" spans="1:46" x14ac:dyDescent="0.15">
      <c r="A7" s="151"/>
      <c r="B7" s="147"/>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54"/>
      <c r="AL7" s="155"/>
      <c r="AM7" s="155"/>
      <c r="AN7" s="156"/>
      <c r="AO7" s="1164" t="s">
        <v>443</v>
      </c>
      <c r="AP7" s="157"/>
      <c r="AQ7" s="158" t="s">
        <v>444</v>
      </c>
      <c r="AR7" s="159"/>
    </row>
    <row r="8" spans="1:46" x14ac:dyDescent="0.15">
      <c r="A8" s="151"/>
      <c r="B8" s="147"/>
      <c r="C8" s="147"/>
      <c r="D8" s="147"/>
      <c r="E8" s="147"/>
      <c r="F8" s="147"/>
      <c r="G8" s="147"/>
      <c r="H8" s="147"/>
      <c r="I8" s="147"/>
      <c r="J8" s="147"/>
      <c r="K8" s="147"/>
      <c r="L8" s="147"/>
      <c r="M8" s="147"/>
      <c r="N8" s="147"/>
      <c r="O8" s="147"/>
      <c r="P8" s="147"/>
      <c r="Q8" s="147"/>
      <c r="R8" s="147"/>
      <c r="S8" s="147"/>
      <c r="T8" s="147"/>
      <c r="U8" s="147"/>
      <c r="V8" s="147"/>
      <c r="W8" s="147"/>
      <c r="X8" s="147"/>
      <c r="Y8" s="147"/>
      <c r="Z8" s="147"/>
      <c r="AA8" s="147"/>
      <c r="AB8" s="147"/>
      <c r="AC8" s="147"/>
      <c r="AD8" s="147"/>
      <c r="AE8" s="147"/>
      <c r="AF8" s="147"/>
      <c r="AG8" s="147"/>
      <c r="AH8" s="147"/>
      <c r="AI8" s="147"/>
      <c r="AJ8" s="147"/>
      <c r="AK8" s="160"/>
      <c r="AL8" s="161"/>
      <c r="AM8" s="161"/>
      <c r="AN8" s="162"/>
      <c r="AO8" s="1165"/>
      <c r="AP8" s="163" t="s">
        <v>445</v>
      </c>
      <c r="AQ8" s="164" t="s">
        <v>446</v>
      </c>
      <c r="AR8" s="165" t="s">
        <v>447</v>
      </c>
    </row>
    <row r="9" spans="1:46" x14ac:dyDescent="0.15">
      <c r="A9" s="151"/>
      <c r="B9" s="147"/>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166" t="s">
        <v>448</v>
      </c>
      <c r="AL9" s="1167"/>
      <c r="AM9" s="1167"/>
      <c r="AN9" s="1168"/>
      <c r="AO9" s="166">
        <v>2322990</v>
      </c>
      <c r="AP9" s="166">
        <v>63911</v>
      </c>
      <c r="AQ9" s="167">
        <v>89546</v>
      </c>
      <c r="AR9" s="168">
        <v>-28.6</v>
      </c>
    </row>
    <row r="10" spans="1:46" x14ac:dyDescent="0.15">
      <c r="A10" s="151"/>
      <c r="B10" s="147"/>
      <c r="C10" s="147"/>
      <c r="D10" s="147"/>
      <c r="E10" s="147"/>
      <c r="F10" s="147"/>
      <c r="G10" s="147"/>
      <c r="H10" s="147"/>
      <c r="I10" s="147"/>
      <c r="J10" s="147"/>
      <c r="K10" s="147"/>
      <c r="L10" s="147"/>
      <c r="M10" s="147"/>
      <c r="N10" s="147"/>
      <c r="O10" s="147"/>
      <c r="P10" s="147"/>
      <c r="Q10" s="147"/>
      <c r="R10" s="147"/>
      <c r="S10" s="147"/>
      <c r="T10" s="147"/>
      <c r="U10" s="147"/>
      <c r="V10" s="147"/>
      <c r="W10" s="147"/>
      <c r="X10" s="147"/>
      <c r="Y10" s="147"/>
      <c r="Z10" s="147"/>
      <c r="AA10" s="147"/>
      <c r="AB10" s="147"/>
      <c r="AC10" s="147"/>
      <c r="AD10" s="147"/>
      <c r="AE10" s="147"/>
      <c r="AF10" s="147"/>
      <c r="AG10" s="147"/>
      <c r="AH10" s="147"/>
      <c r="AI10" s="147"/>
      <c r="AJ10" s="147"/>
      <c r="AK10" s="1166" t="s">
        <v>449</v>
      </c>
      <c r="AL10" s="1167"/>
      <c r="AM10" s="1167"/>
      <c r="AN10" s="1168"/>
      <c r="AO10" s="169">
        <v>85768</v>
      </c>
      <c r="AP10" s="169">
        <v>2360</v>
      </c>
      <c r="AQ10" s="170">
        <v>7518</v>
      </c>
      <c r="AR10" s="171">
        <v>-68.599999999999994</v>
      </c>
    </row>
    <row r="11" spans="1:46" ht="13.5" customHeight="1" x14ac:dyDescent="0.15">
      <c r="A11" s="151"/>
      <c r="B11" s="147"/>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166" t="s">
        <v>450</v>
      </c>
      <c r="AL11" s="1167"/>
      <c r="AM11" s="1167"/>
      <c r="AN11" s="1168"/>
      <c r="AO11" s="169">
        <v>385608</v>
      </c>
      <c r="AP11" s="169">
        <v>10609</v>
      </c>
      <c r="AQ11" s="170">
        <v>9181</v>
      </c>
      <c r="AR11" s="171">
        <v>15.6</v>
      </c>
    </row>
    <row r="12" spans="1:46" ht="13.5" customHeight="1" x14ac:dyDescent="0.15">
      <c r="A12" s="151"/>
      <c r="B12" s="147"/>
      <c r="C12" s="147"/>
      <c r="D12" s="147"/>
      <c r="E12" s="147"/>
      <c r="F12" s="147"/>
      <c r="G12" s="147"/>
      <c r="H12" s="147"/>
      <c r="I12" s="147"/>
      <c r="J12" s="147"/>
      <c r="K12" s="147"/>
      <c r="L12" s="147"/>
      <c r="M12" s="147"/>
      <c r="N12" s="147"/>
      <c r="O12" s="147"/>
      <c r="P12" s="147"/>
      <c r="Q12" s="147"/>
      <c r="R12" s="147"/>
      <c r="S12" s="147"/>
      <c r="T12" s="147"/>
      <c r="U12" s="147"/>
      <c r="V12" s="147"/>
      <c r="W12" s="147"/>
      <c r="X12" s="147"/>
      <c r="Y12" s="147"/>
      <c r="Z12" s="147"/>
      <c r="AA12" s="147"/>
      <c r="AB12" s="147"/>
      <c r="AC12" s="147"/>
      <c r="AD12" s="147"/>
      <c r="AE12" s="147"/>
      <c r="AF12" s="147"/>
      <c r="AG12" s="147"/>
      <c r="AH12" s="147"/>
      <c r="AI12" s="147"/>
      <c r="AJ12" s="147"/>
      <c r="AK12" s="1166" t="s">
        <v>451</v>
      </c>
      <c r="AL12" s="1167"/>
      <c r="AM12" s="1167"/>
      <c r="AN12" s="1168"/>
      <c r="AO12" s="169" t="s">
        <v>325</v>
      </c>
      <c r="AP12" s="169" t="s">
        <v>325</v>
      </c>
      <c r="AQ12" s="170">
        <v>1021</v>
      </c>
      <c r="AR12" s="171" t="s">
        <v>325</v>
      </c>
    </row>
    <row r="13" spans="1:46" ht="13.5" customHeight="1" x14ac:dyDescent="0.15">
      <c r="A13" s="151"/>
      <c r="B13" s="147"/>
      <c r="C13" s="147"/>
      <c r="D13" s="147"/>
      <c r="E13" s="147"/>
      <c r="F13" s="147"/>
      <c r="G13" s="147"/>
      <c r="H13" s="147"/>
      <c r="I13" s="147"/>
      <c r="J13" s="147"/>
      <c r="K13" s="147"/>
      <c r="L13" s="147"/>
      <c r="M13" s="147"/>
      <c r="N13" s="147"/>
      <c r="O13" s="147"/>
      <c r="P13" s="147"/>
      <c r="Q13" s="147"/>
      <c r="R13" s="147"/>
      <c r="S13" s="147"/>
      <c r="T13" s="147"/>
      <c r="U13" s="147"/>
      <c r="V13" s="147"/>
      <c r="W13" s="147"/>
      <c r="X13" s="147"/>
      <c r="Y13" s="147"/>
      <c r="Z13" s="147"/>
      <c r="AA13" s="147"/>
      <c r="AB13" s="147"/>
      <c r="AC13" s="147"/>
      <c r="AD13" s="147"/>
      <c r="AE13" s="147"/>
      <c r="AF13" s="147"/>
      <c r="AG13" s="147"/>
      <c r="AH13" s="147"/>
      <c r="AI13" s="147"/>
      <c r="AJ13" s="147"/>
      <c r="AK13" s="1166" t="s">
        <v>452</v>
      </c>
      <c r="AL13" s="1167"/>
      <c r="AM13" s="1167"/>
      <c r="AN13" s="1168"/>
      <c r="AO13" s="169" t="s">
        <v>325</v>
      </c>
      <c r="AP13" s="169" t="s">
        <v>325</v>
      </c>
      <c r="AQ13" s="170">
        <v>11</v>
      </c>
      <c r="AR13" s="171" t="s">
        <v>325</v>
      </c>
    </row>
    <row r="14" spans="1:46" ht="13.5" customHeight="1" x14ac:dyDescent="0.15">
      <c r="A14" s="151"/>
      <c r="B14" s="147"/>
      <c r="C14" s="147"/>
      <c r="D14" s="147"/>
      <c r="E14" s="147"/>
      <c r="F14" s="147"/>
      <c r="G14" s="147"/>
      <c r="H14" s="147"/>
      <c r="I14" s="147"/>
      <c r="J14" s="147"/>
      <c r="K14" s="147"/>
      <c r="L14" s="147"/>
      <c r="M14" s="147"/>
      <c r="N14" s="147"/>
      <c r="O14" s="147"/>
      <c r="P14" s="147"/>
      <c r="Q14" s="147"/>
      <c r="R14" s="147"/>
      <c r="S14" s="147"/>
      <c r="T14" s="147"/>
      <c r="U14" s="147"/>
      <c r="V14" s="147"/>
      <c r="W14" s="147"/>
      <c r="X14" s="147"/>
      <c r="Y14" s="147"/>
      <c r="Z14" s="147"/>
      <c r="AA14" s="147"/>
      <c r="AB14" s="147"/>
      <c r="AC14" s="147"/>
      <c r="AD14" s="147"/>
      <c r="AE14" s="147"/>
      <c r="AF14" s="147"/>
      <c r="AG14" s="147"/>
      <c r="AH14" s="147"/>
      <c r="AI14" s="147"/>
      <c r="AJ14" s="147"/>
      <c r="AK14" s="1166" t="s">
        <v>453</v>
      </c>
      <c r="AL14" s="1167"/>
      <c r="AM14" s="1167"/>
      <c r="AN14" s="1168"/>
      <c r="AO14" s="169">
        <v>90429</v>
      </c>
      <c r="AP14" s="169">
        <v>2488</v>
      </c>
      <c r="AQ14" s="170">
        <v>4082</v>
      </c>
      <c r="AR14" s="171">
        <v>-39</v>
      </c>
    </row>
    <row r="15" spans="1:46" ht="13.5" customHeight="1" x14ac:dyDescent="0.15">
      <c r="A15" s="151"/>
      <c r="B15" s="147"/>
      <c r="C15" s="147"/>
      <c r="D15" s="147"/>
      <c r="E15" s="147"/>
      <c r="F15" s="147"/>
      <c r="G15" s="147"/>
      <c r="H15" s="147"/>
      <c r="I15" s="147"/>
      <c r="J15" s="147"/>
      <c r="K15" s="147"/>
      <c r="L15" s="147"/>
      <c r="M15" s="147"/>
      <c r="N15" s="147"/>
      <c r="O15" s="147"/>
      <c r="P15" s="147"/>
      <c r="Q15" s="147"/>
      <c r="R15" s="147"/>
      <c r="S15" s="147"/>
      <c r="T15" s="147"/>
      <c r="U15" s="147"/>
      <c r="V15" s="147"/>
      <c r="W15" s="147"/>
      <c r="X15" s="147"/>
      <c r="Y15" s="147"/>
      <c r="Z15" s="147"/>
      <c r="AA15" s="147"/>
      <c r="AB15" s="147"/>
      <c r="AC15" s="147"/>
      <c r="AD15" s="147"/>
      <c r="AE15" s="147"/>
      <c r="AF15" s="147"/>
      <c r="AG15" s="147"/>
      <c r="AH15" s="147"/>
      <c r="AI15" s="147"/>
      <c r="AJ15" s="147"/>
      <c r="AK15" s="1166" t="s">
        <v>454</v>
      </c>
      <c r="AL15" s="1167"/>
      <c r="AM15" s="1167"/>
      <c r="AN15" s="1168"/>
      <c r="AO15" s="169">
        <v>40943</v>
      </c>
      <c r="AP15" s="169">
        <v>1126</v>
      </c>
      <c r="AQ15" s="170">
        <v>2228</v>
      </c>
      <c r="AR15" s="171">
        <v>-49.5</v>
      </c>
    </row>
    <row r="16" spans="1:46" x14ac:dyDescent="0.15">
      <c r="A16" s="151"/>
      <c r="B16" s="147"/>
      <c r="C16" s="147"/>
      <c r="D16" s="147"/>
      <c r="E16" s="147"/>
      <c r="F16" s="147"/>
      <c r="G16" s="147"/>
      <c r="H16" s="147"/>
      <c r="I16" s="147"/>
      <c r="J16" s="147"/>
      <c r="K16" s="147"/>
      <c r="L16" s="147"/>
      <c r="M16" s="147"/>
      <c r="N16" s="147"/>
      <c r="O16" s="147"/>
      <c r="P16" s="147"/>
      <c r="Q16" s="147"/>
      <c r="R16" s="147"/>
      <c r="S16" s="147"/>
      <c r="T16" s="147"/>
      <c r="U16" s="147"/>
      <c r="V16" s="147"/>
      <c r="W16" s="147"/>
      <c r="X16" s="147"/>
      <c r="Y16" s="147"/>
      <c r="Z16" s="147"/>
      <c r="AA16" s="147"/>
      <c r="AB16" s="147"/>
      <c r="AC16" s="147"/>
      <c r="AD16" s="147"/>
      <c r="AE16" s="147"/>
      <c r="AF16" s="147"/>
      <c r="AG16" s="147"/>
      <c r="AH16" s="147"/>
      <c r="AI16" s="147"/>
      <c r="AJ16" s="147"/>
      <c r="AK16" s="1169" t="s">
        <v>455</v>
      </c>
      <c r="AL16" s="1170"/>
      <c r="AM16" s="1170"/>
      <c r="AN16" s="1171"/>
      <c r="AO16" s="169">
        <v>-233176</v>
      </c>
      <c r="AP16" s="169">
        <v>-6415</v>
      </c>
      <c r="AQ16" s="170">
        <v>-8980</v>
      </c>
      <c r="AR16" s="171">
        <v>-28.6</v>
      </c>
    </row>
    <row r="17" spans="1:46" x14ac:dyDescent="0.15">
      <c r="A17" s="151"/>
      <c r="B17" s="147"/>
      <c r="C17" s="147"/>
      <c r="D17" s="147"/>
      <c r="E17" s="147"/>
      <c r="F17" s="147"/>
      <c r="G17" s="147"/>
      <c r="H17" s="147"/>
      <c r="I17" s="147"/>
      <c r="J17" s="147"/>
      <c r="K17" s="147"/>
      <c r="L17" s="147"/>
      <c r="M17" s="147"/>
      <c r="N17" s="147"/>
      <c r="O17" s="147"/>
      <c r="P17" s="147"/>
      <c r="Q17" s="147"/>
      <c r="R17" s="147"/>
      <c r="S17" s="147"/>
      <c r="T17" s="147"/>
      <c r="U17" s="147"/>
      <c r="V17" s="147"/>
      <c r="W17" s="147"/>
      <c r="X17" s="147"/>
      <c r="Y17" s="147"/>
      <c r="Z17" s="147"/>
      <c r="AA17" s="147"/>
      <c r="AB17" s="147"/>
      <c r="AC17" s="147"/>
      <c r="AD17" s="147"/>
      <c r="AE17" s="147"/>
      <c r="AF17" s="147"/>
      <c r="AG17" s="147"/>
      <c r="AH17" s="147"/>
      <c r="AI17" s="147"/>
      <c r="AJ17" s="147"/>
      <c r="AK17" s="1169" t="s">
        <v>127</v>
      </c>
      <c r="AL17" s="1170"/>
      <c r="AM17" s="1170"/>
      <c r="AN17" s="1171"/>
      <c r="AO17" s="169">
        <v>2692562</v>
      </c>
      <c r="AP17" s="169">
        <v>74079</v>
      </c>
      <c r="AQ17" s="170">
        <v>104606</v>
      </c>
      <c r="AR17" s="171">
        <v>-29.2</v>
      </c>
    </row>
    <row r="18" spans="1:46" x14ac:dyDescent="0.15">
      <c r="A18" s="151"/>
      <c r="B18" s="147"/>
      <c r="C18" s="147"/>
      <c r="D18" s="147"/>
      <c r="E18" s="147"/>
      <c r="F18" s="147"/>
      <c r="G18" s="147"/>
      <c r="H18" s="147"/>
      <c r="I18" s="147"/>
      <c r="J18" s="147"/>
      <c r="K18" s="147"/>
      <c r="L18" s="147"/>
      <c r="M18" s="147"/>
      <c r="N18" s="147"/>
      <c r="O18" s="147"/>
      <c r="P18" s="147"/>
      <c r="Q18" s="147"/>
      <c r="R18" s="147"/>
      <c r="S18" s="147"/>
      <c r="T18" s="147"/>
      <c r="U18" s="147"/>
      <c r="V18" s="147"/>
      <c r="W18" s="147"/>
      <c r="X18" s="147"/>
      <c r="Y18" s="147"/>
      <c r="Z18" s="147"/>
      <c r="AA18" s="147"/>
      <c r="AB18" s="147"/>
      <c r="AC18" s="147"/>
      <c r="AD18" s="147"/>
      <c r="AE18" s="147"/>
      <c r="AF18" s="147"/>
      <c r="AG18" s="147"/>
      <c r="AH18" s="147"/>
      <c r="AI18" s="147"/>
      <c r="AJ18" s="147"/>
      <c r="AK18" s="147"/>
      <c r="AL18" s="147"/>
      <c r="AM18" s="147"/>
      <c r="AN18" s="147"/>
      <c r="AO18" s="147"/>
      <c r="AP18" s="147"/>
      <c r="AQ18" s="172"/>
      <c r="AR18" s="172"/>
    </row>
    <row r="19" spans="1:46" x14ac:dyDescent="0.15">
      <c r="A19" s="151"/>
      <c r="B19" s="147"/>
      <c r="C19" s="147"/>
      <c r="D19" s="147"/>
      <c r="E19" s="147"/>
      <c r="F19" s="147"/>
      <c r="G19" s="147"/>
      <c r="H19" s="147"/>
      <c r="I19" s="147"/>
      <c r="J19" s="147"/>
      <c r="K19" s="147"/>
      <c r="L19" s="147"/>
      <c r="M19" s="147"/>
      <c r="N19" s="147"/>
      <c r="O19" s="147"/>
      <c r="P19" s="147"/>
      <c r="Q19" s="147"/>
      <c r="R19" s="147"/>
      <c r="S19" s="147"/>
      <c r="T19" s="147"/>
      <c r="U19" s="147"/>
      <c r="V19" s="147"/>
      <c r="W19" s="147"/>
      <c r="X19" s="147"/>
      <c r="Y19" s="147"/>
      <c r="Z19" s="147"/>
      <c r="AA19" s="147"/>
      <c r="AB19" s="147"/>
      <c r="AC19" s="147"/>
      <c r="AD19" s="147"/>
      <c r="AE19" s="147"/>
      <c r="AF19" s="147"/>
      <c r="AG19" s="147"/>
      <c r="AH19" s="147"/>
      <c r="AI19" s="147"/>
      <c r="AJ19" s="147"/>
      <c r="AK19" s="147" t="s">
        <v>456</v>
      </c>
      <c r="AL19" s="147"/>
      <c r="AM19" s="147"/>
      <c r="AN19" s="147"/>
      <c r="AO19" s="147"/>
      <c r="AP19" s="147"/>
      <c r="AQ19" s="147"/>
      <c r="AR19" s="147"/>
    </row>
    <row r="20" spans="1:46" x14ac:dyDescent="0.15">
      <c r="A20" s="151"/>
      <c r="B20" s="147"/>
      <c r="C20" s="147"/>
      <c r="D20" s="147"/>
      <c r="E20" s="147"/>
      <c r="F20" s="147"/>
      <c r="G20" s="147"/>
      <c r="H20" s="147"/>
      <c r="I20" s="147"/>
      <c r="J20" s="147"/>
      <c r="K20" s="147"/>
      <c r="L20" s="147"/>
      <c r="M20" s="147"/>
      <c r="N20" s="147"/>
      <c r="O20" s="147"/>
      <c r="P20" s="147"/>
      <c r="Q20" s="147"/>
      <c r="R20" s="147"/>
      <c r="S20" s="147"/>
      <c r="T20" s="147"/>
      <c r="U20" s="147"/>
      <c r="V20" s="147"/>
      <c r="W20" s="147"/>
      <c r="X20" s="147"/>
      <c r="Y20" s="147"/>
      <c r="Z20" s="147"/>
      <c r="AA20" s="147"/>
      <c r="AB20" s="147"/>
      <c r="AC20" s="147"/>
      <c r="AD20" s="147"/>
      <c r="AE20" s="147"/>
      <c r="AF20" s="147"/>
      <c r="AG20" s="147"/>
      <c r="AH20" s="147"/>
      <c r="AI20" s="147"/>
      <c r="AJ20" s="147"/>
      <c r="AK20" s="173"/>
      <c r="AL20" s="174"/>
      <c r="AM20" s="174"/>
      <c r="AN20" s="175"/>
      <c r="AO20" s="176" t="s">
        <v>457</v>
      </c>
      <c r="AP20" s="177" t="s">
        <v>458</v>
      </c>
      <c r="AQ20" s="178" t="s">
        <v>459</v>
      </c>
      <c r="AR20" s="179"/>
    </row>
    <row r="21" spans="1:46" s="185" customFormat="1" x14ac:dyDescent="0.15">
      <c r="A21" s="180"/>
      <c r="B21" s="152"/>
      <c r="C21" s="152"/>
      <c r="D21" s="152"/>
      <c r="E21" s="152"/>
      <c r="F21" s="152"/>
      <c r="G21" s="152"/>
      <c r="H21" s="152"/>
      <c r="I21" s="152"/>
      <c r="J21" s="152"/>
      <c r="K21" s="152"/>
      <c r="L21" s="152"/>
      <c r="M21" s="152"/>
      <c r="N21" s="152"/>
      <c r="O21" s="152"/>
      <c r="P21" s="152"/>
      <c r="Q21" s="152"/>
      <c r="R21" s="152"/>
      <c r="S21" s="152"/>
      <c r="T21" s="152"/>
      <c r="U21" s="152"/>
      <c r="V21" s="152"/>
      <c r="W21" s="152"/>
      <c r="X21" s="152"/>
      <c r="Y21" s="152"/>
      <c r="Z21" s="152"/>
      <c r="AA21" s="152"/>
      <c r="AB21" s="152"/>
      <c r="AC21" s="152"/>
      <c r="AD21" s="152"/>
      <c r="AE21" s="152"/>
      <c r="AF21" s="152"/>
      <c r="AG21" s="152"/>
      <c r="AH21" s="152"/>
      <c r="AI21" s="152"/>
      <c r="AJ21" s="152"/>
      <c r="AK21" s="1172" t="s">
        <v>460</v>
      </c>
      <c r="AL21" s="1173"/>
      <c r="AM21" s="1173"/>
      <c r="AN21" s="1174"/>
      <c r="AO21" s="181">
        <v>6.82</v>
      </c>
      <c r="AP21" s="182">
        <v>10.09</v>
      </c>
      <c r="AQ21" s="183">
        <v>-3.27</v>
      </c>
      <c r="AR21" s="152"/>
      <c r="AS21" s="184"/>
      <c r="AT21" s="180"/>
    </row>
    <row r="22" spans="1:46" s="185" customFormat="1" x14ac:dyDescent="0.15">
      <c r="A22" s="180"/>
      <c r="B22" s="152"/>
      <c r="C22" s="152"/>
      <c r="D22" s="152"/>
      <c r="E22" s="152"/>
      <c r="F22" s="152"/>
      <c r="G22" s="152"/>
      <c r="H22" s="152"/>
      <c r="I22" s="152"/>
      <c r="J22" s="152"/>
      <c r="K22" s="152"/>
      <c r="L22" s="152"/>
      <c r="M22" s="152"/>
      <c r="N22" s="152"/>
      <c r="O22" s="152"/>
      <c r="P22" s="152"/>
      <c r="Q22" s="152"/>
      <c r="R22" s="152"/>
      <c r="S22" s="152"/>
      <c r="T22" s="152"/>
      <c r="U22" s="152"/>
      <c r="V22" s="152"/>
      <c r="W22" s="152"/>
      <c r="X22" s="152"/>
      <c r="Y22" s="152"/>
      <c r="Z22" s="152"/>
      <c r="AA22" s="152"/>
      <c r="AB22" s="152"/>
      <c r="AC22" s="152"/>
      <c r="AD22" s="152"/>
      <c r="AE22" s="152"/>
      <c r="AF22" s="152"/>
      <c r="AG22" s="152"/>
      <c r="AH22" s="152"/>
      <c r="AI22" s="152"/>
      <c r="AJ22" s="152"/>
      <c r="AK22" s="1172" t="s">
        <v>461</v>
      </c>
      <c r="AL22" s="1173"/>
      <c r="AM22" s="1173"/>
      <c r="AN22" s="1174"/>
      <c r="AO22" s="186">
        <v>99.6</v>
      </c>
      <c r="AP22" s="187">
        <v>97.8</v>
      </c>
      <c r="AQ22" s="188">
        <v>1.8</v>
      </c>
      <c r="AR22" s="172"/>
      <c r="AS22" s="184"/>
      <c r="AT22" s="180"/>
    </row>
    <row r="23" spans="1:46" s="185" customFormat="1" x14ac:dyDescent="0.15">
      <c r="A23" s="180"/>
      <c r="B23" s="152"/>
      <c r="C23" s="152"/>
      <c r="D23" s="152"/>
      <c r="E23" s="152"/>
      <c r="F23" s="152"/>
      <c r="G23" s="152"/>
      <c r="H23" s="152"/>
      <c r="I23" s="152"/>
      <c r="J23" s="152"/>
      <c r="K23" s="152"/>
      <c r="L23" s="152"/>
      <c r="M23" s="152"/>
      <c r="N23" s="152"/>
      <c r="O23" s="152"/>
      <c r="P23" s="152"/>
      <c r="Q23" s="152"/>
      <c r="R23" s="152"/>
      <c r="S23" s="152"/>
      <c r="T23" s="152"/>
      <c r="U23" s="152"/>
      <c r="V23" s="152"/>
      <c r="W23" s="152"/>
      <c r="X23" s="152"/>
      <c r="Y23" s="152"/>
      <c r="Z23" s="152"/>
      <c r="AA23" s="152"/>
      <c r="AB23" s="152"/>
      <c r="AC23" s="152"/>
      <c r="AD23" s="152"/>
      <c r="AE23" s="152"/>
      <c r="AF23" s="152"/>
      <c r="AG23" s="152"/>
      <c r="AH23" s="152"/>
      <c r="AI23" s="152"/>
      <c r="AJ23" s="152"/>
      <c r="AK23" s="152"/>
      <c r="AL23" s="152"/>
      <c r="AM23" s="152"/>
      <c r="AN23" s="152"/>
      <c r="AO23" s="152"/>
      <c r="AP23" s="172"/>
      <c r="AQ23" s="172"/>
      <c r="AR23" s="172"/>
      <c r="AS23" s="184"/>
      <c r="AT23" s="180"/>
    </row>
    <row r="24" spans="1:46" s="185" customFormat="1" x14ac:dyDescent="0.15">
      <c r="A24" s="180"/>
      <c r="B24" s="152"/>
      <c r="C24" s="152"/>
      <c r="D24" s="152"/>
      <c r="E24" s="152"/>
      <c r="F24" s="152"/>
      <c r="G24" s="152"/>
      <c r="H24" s="152"/>
      <c r="I24" s="152"/>
      <c r="J24" s="152"/>
      <c r="K24" s="152"/>
      <c r="L24" s="152"/>
      <c r="M24" s="152"/>
      <c r="N24" s="152"/>
      <c r="O24" s="152"/>
      <c r="P24" s="152"/>
      <c r="Q24" s="152"/>
      <c r="R24" s="152"/>
      <c r="S24" s="152"/>
      <c r="T24" s="152"/>
      <c r="U24" s="152"/>
      <c r="V24" s="152"/>
      <c r="W24" s="152"/>
      <c r="X24" s="152"/>
      <c r="Y24" s="152"/>
      <c r="Z24" s="152"/>
      <c r="AA24" s="152"/>
      <c r="AB24" s="152"/>
      <c r="AC24" s="152"/>
      <c r="AD24" s="152"/>
      <c r="AE24" s="152"/>
      <c r="AF24" s="152"/>
      <c r="AG24" s="152"/>
      <c r="AH24" s="152"/>
      <c r="AI24" s="152"/>
      <c r="AJ24" s="152"/>
      <c r="AK24" s="152"/>
      <c r="AL24" s="152"/>
      <c r="AM24" s="152"/>
      <c r="AN24" s="152"/>
      <c r="AO24" s="152"/>
      <c r="AP24" s="172"/>
      <c r="AQ24" s="172"/>
      <c r="AR24" s="172"/>
      <c r="AS24" s="184"/>
      <c r="AT24" s="180"/>
    </row>
    <row r="25" spans="1:46" s="185" customFormat="1" x14ac:dyDescent="0.15">
      <c r="A25" s="189"/>
      <c r="B25" s="190"/>
      <c r="C25" s="190"/>
      <c r="D25" s="190"/>
      <c r="E25" s="190"/>
      <c r="F25" s="190"/>
      <c r="G25" s="190"/>
      <c r="H25" s="190"/>
      <c r="I25" s="190"/>
      <c r="J25" s="190"/>
      <c r="K25" s="190"/>
      <c r="L25" s="190"/>
      <c r="M25" s="190"/>
      <c r="N25" s="190"/>
      <c r="O25" s="190"/>
      <c r="P25" s="190"/>
      <c r="Q25" s="190"/>
      <c r="R25" s="190"/>
      <c r="S25" s="190"/>
      <c r="T25" s="190"/>
      <c r="U25" s="190"/>
      <c r="V25" s="190"/>
      <c r="W25" s="190"/>
      <c r="X25" s="190"/>
      <c r="Y25" s="190"/>
      <c r="Z25" s="190"/>
      <c r="AA25" s="190"/>
      <c r="AB25" s="190"/>
      <c r="AC25" s="190"/>
      <c r="AD25" s="190"/>
      <c r="AE25" s="190"/>
      <c r="AF25" s="190"/>
      <c r="AG25" s="190"/>
      <c r="AH25" s="190"/>
      <c r="AI25" s="190"/>
      <c r="AJ25" s="190"/>
      <c r="AK25" s="190"/>
      <c r="AL25" s="190"/>
      <c r="AM25" s="190"/>
      <c r="AN25" s="190"/>
      <c r="AO25" s="190"/>
      <c r="AP25" s="191"/>
      <c r="AQ25" s="191"/>
      <c r="AR25" s="191"/>
      <c r="AS25" s="192"/>
      <c r="AT25" s="180"/>
    </row>
    <row r="26" spans="1:46" s="185" customFormat="1" x14ac:dyDescent="0.15">
      <c r="A26" s="152" t="s">
        <v>462</v>
      </c>
      <c r="B26" s="152"/>
      <c r="C26" s="152"/>
      <c r="D26" s="152"/>
      <c r="E26" s="152"/>
      <c r="F26" s="152"/>
      <c r="G26" s="152"/>
      <c r="H26" s="152"/>
      <c r="I26" s="152"/>
      <c r="J26" s="152"/>
      <c r="K26" s="152"/>
      <c r="L26" s="152"/>
      <c r="M26" s="152"/>
      <c r="N26" s="152"/>
      <c r="O26" s="152"/>
      <c r="P26" s="152"/>
      <c r="Q26" s="152"/>
      <c r="R26" s="152"/>
      <c r="S26" s="152"/>
      <c r="T26" s="152"/>
      <c r="U26" s="152"/>
      <c r="V26" s="152"/>
      <c r="W26" s="152"/>
      <c r="X26" s="152"/>
      <c r="Y26" s="152"/>
      <c r="Z26" s="152"/>
      <c r="AA26" s="152"/>
      <c r="AB26" s="152"/>
      <c r="AC26" s="152"/>
      <c r="AD26" s="152"/>
      <c r="AE26" s="152"/>
      <c r="AF26" s="152"/>
      <c r="AG26" s="152"/>
      <c r="AH26" s="152"/>
      <c r="AI26" s="152"/>
      <c r="AJ26" s="152"/>
      <c r="AK26" s="152"/>
      <c r="AL26" s="152"/>
      <c r="AM26" s="152"/>
      <c r="AN26" s="152"/>
      <c r="AO26" s="152"/>
      <c r="AP26" s="172"/>
      <c r="AQ26" s="172"/>
      <c r="AR26" s="172"/>
      <c r="AS26" s="152"/>
      <c r="AT26" s="152"/>
    </row>
    <row r="27" spans="1:46" x14ac:dyDescent="0.15">
      <c r="A27" s="193" t="s">
        <v>463</v>
      </c>
      <c r="AO27" s="147"/>
      <c r="AP27" s="147"/>
      <c r="AQ27" s="147"/>
      <c r="AR27" s="147"/>
      <c r="AS27" s="147"/>
      <c r="AT27" s="147"/>
    </row>
    <row r="28" spans="1:46" ht="17.25" x14ac:dyDescent="0.15">
      <c r="A28" s="148" t="s">
        <v>464</v>
      </c>
      <c r="B28" s="149"/>
      <c r="C28" s="149"/>
      <c r="D28" s="149"/>
      <c r="E28" s="149"/>
      <c r="F28" s="149"/>
      <c r="G28" s="149"/>
      <c r="H28" s="149"/>
      <c r="I28" s="149"/>
      <c r="J28" s="149"/>
      <c r="K28" s="149"/>
      <c r="L28" s="149"/>
      <c r="M28" s="149"/>
      <c r="N28" s="149"/>
      <c r="O28" s="149"/>
      <c r="P28" s="149"/>
      <c r="Q28" s="149"/>
      <c r="R28" s="149"/>
      <c r="S28" s="149"/>
      <c r="T28" s="149"/>
      <c r="U28" s="149"/>
      <c r="V28" s="149"/>
      <c r="W28" s="149"/>
      <c r="X28" s="149"/>
      <c r="Y28" s="149"/>
      <c r="Z28" s="149"/>
      <c r="AA28" s="149"/>
      <c r="AB28" s="149"/>
      <c r="AC28" s="149"/>
      <c r="AD28" s="149"/>
      <c r="AE28" s="149"/>
      <c r="AF28" s="149"/>
      <c r="AG28" s="149"/>
      <c r="AH28" s="149"/>
      <c r="AI28" s="149"/>
      <c r="AJ28" s="149"/>
      <c r="AK28" s="149"/>
      <c r="AL28" s="149"/>
      <c r="AM28" s="149"/>
      <c r="AN28" s="149"/>
      <c r="AO28" s="149"/>
      <c r="AP28" s="149"/>
      <c r="AQ28" s="149"/>
      <c r="AR28" s="149"/>
      <c r="AS28" s="194"/>
    </row>
    <row r="29" spans="1:46" x14ac:dyDescent="0.15">
      <c r="A29" s="151"/>
      <c r="B29" s="147"/>
      <c r="C29" s="147"/>
      <c r="D29" s="147"/>
      <c r="E29" s="147"/>
      <c r="F29" s="147"/>
      <c r="G29" s="147"/>
      <c r="H29" s="147"/>
      <c r="I29" s="147"/>
      <c r="J29" s="147"/>
      <c r="K29" s="147"/>
      <c r="L29" s="147"/>
      <c r="M29" s="147"/>
      <c r="N29" s="147"/>
      <c r="O29" s="147"/>
      <c r="P29" s="147"/>
      <c r="Q29" s="147"/>
      <c r="R29" s="147"/>
      <c r="S29" s="147"/>
      <c r="T29" s="147"/>
      <c r="U29" s="147"/>
      <c r="V29" s="147"/>
      <c r="W29" s="147"/>
      <c r="X29" s="147"/>
      <c r="Y29" s="147"/>
      <c r="Z29" s="147"/>
      <c r="AA29" s="147"/>
      <c r="AB29" s="147"/>
      <c r="AC29" s="147"/>
      <c r="AD29" s="147"/>
      <c r="AE29" s="147"/>
      <c r="AF29" s="147"/>
      <c r="AG29" s="147"/>
      <c r="AH29" s="147"/>
      <c r="AI29" s="147"/>
      <c r="AJ29" s="147"/>
      <c r="AK29" s="152" t="s">
        <v>465</v>
      </c>
      <c r="AL29" s="152"/>
      <c r="AM29" s="152"/>
      <c r="AN29" s="152"/>
      <c r="AO29" s="147"/>
      <c r="AP29" s="147"/>
      <c r="AQ29" s="147"/>
      <c r="AR29" s="147"/>
      <c r="AS29" s="195"/>
    </row>
    <row r="30" spans="1:46" x14ac:dyDescent="0.15">
      <c r="A30" s="151"/>
      <c r="B30" s="147"/>
      <c r="C30" s="147"/>
      <c r="D30" s="147"/>
      <c r="E30" s="147"/>
      <c r="F30" s="147"/>
      <c r="G30" s="147"/>
      <c r="H30" s="147"/>
      <c r="I30" s="147"/>
      <c r="J30" s="147"/>
      <c r="K30" s="147"/>
      <c r="L30" s="147"/>
      <c r="M30" s="147"/>
      <c r="N30" s="147"/>
      <c r="O30" s="147"/>
      <c r="P30" s="147"/>
      <c r="Q30" s="147"/>
      <c r="R30" s="147"/>
      <c r="S30" s="147"/>
      <c r="T30" s="147"/>
      <c r="U30" s="147"/>
      <c r="V30" s="147"/>
      <c r="W30" s="147"/>
      <c r="X30" s="147"/>
      <c r="Y30" s="147"/>
      <c r="Z30" s="147"/>
      <c r="AA30" s="147"/>
      <c r="AB30" s="147"/>
      <c r="AC30" s="147"/>
      <c r="AD30" s="147"/>
      <c r="AE30" s="147"/>
      <c r="AF30" s="147"/>
      <c r="AG30" s="147"/>
      <c r="AH30" s="147"/>
      <c r="AI30" s="147"/>
      <c r="AJ30" s="147"/>
      <c r="AK30" s="154"/>
      <c r="AL30" s="155"/>
      <c r="AM30" s="155"/>
      <c r="AN30" s="156"/>
      <c r="AO30" s="1164" t="s">
        <v>443</v>
      </c>
      <c r="AP30" s="157"/>
      <c r="AQ30" s="158" t="s">
        <v>444</v>
      </c>
      <c r="AR30" s="159"/>
    </row>
    <row r="31" spans="1:46" x14ac:dyDescent="0.15">
      <c r="A31" s="151"/>
      <c r="B31" s="147"/>
      <c r="C31" s="147"/>
      <c r="D31" s="147"/>
      <c r="E31" s="147"/>
      <c r="F31" s="147"/>
      <c r="G31" s="147"/>
      <c r="H31" s="147"/>
      <c r="I31" s="147"/>
      <c r="J31" s="147"/>
      <c r="K31" s="147"/>
      <c r="L31" s="147"/>
      <c r="M31" s="147"/>
      <c r="N31" s="147"/>
      <c r="O31" s="147"/>
      <c r="P31" s="147"/>
      <c r="Q31" s="147"/>
      <c r="R31" s="147"/>
      <c r="S31" s="147"/>
      <c r="T31" s="147"/>
      <c r="U31" s="147"/>
      <c r="V31" s="147"/>
      <c r="W31" s="147"/>
      <c r="X31" s="147"/>
      <c r="Y31" s="147"/>
      <c r="Z31" s="147"/>
      <c r="AA31" s="147"/>
      <c r="AB31" s="147"/>
      <c r="AC31" s="147"/>
      <c r="AD31" s="147"/>
      <c r="AE31" s="147"/>
      <c r="AF31" s="147"/>
      <c r="AG31" s="147"/>
      <c r="AH31" s="147"/>
      <c r="AI31" s="147"/>
      <c r="AJ31" s="147"/>
      <c r="AK31" s="160"/>
      <c r="AL31" s="161"/>
      <c r="AM31" s="161"/>
      <c r="AN31" s="162"/>
      <c r="AO31" s="1165"/>
      <c r="AP31" s="163" t="s">
        <v>445</v>
      </c>
      <c r="AQ31" s="164" t="s">
        <v>446</v>
      </c>
      <c r="AR31" s="165" t="s">
        <v>447</v>
      </c>
    </row>
    <row r="32" spans="1:46" ht="27" customHeight="1" x14ac:dyDescent="0.15">
      <c r="A32" s="151"/>
      <c r="B32" s="147"/>
      <c r="C32" s="147"/>
      <c r="D32" s="147"/>
      <c r="E32" s="147"/>
      <c r="F32" s="147"/>
      <c r="G32" s="147"/>
      <c r="H32" s="147"/>
      <c r="I32" s="147"/>
      <c r="J32" s="147"/>
      <c r="K32" s="147"/>
      <c r="L32" s="147"/>
      <c r="M32" s="147"/>
      <c r="N32" s="147"/>
      <c r="O32" s="147"/>
      <c r="P32" s="147"/>
      <c r="Q32" s="147"/>
      <c r="R32" s="147"/>
      <c r="S32" s="147"/>
      <c r="T32" s="147"/>
      <c r="U32" s="147"/>
      <c r="V32" s="147"/>
      <c r="W32" s="147"/>
      <c r="X32" s="147"/>
      <c r="Y32" s="147"/>
      <c r="Z32" s="147"/>
      <c r="AA32" s="147"/>
      <c r="AB32" s="147"/>
      <c r="AC32" s="147"/>
      <c r="AD32" s="147"/>
      <c r="AE32" s="147"/>
      <c r="AF32" s="147"/>
      <c r="AG32" s="147"/>
      <c r="AH32" s="147"/>
      <c r="AI32" s="147"/>
      <c r="AJ32" s="147"/>
      <c r="AK32" s="1150" t="s">
        <v>466</v>
      </c>
      <c r="AL32" s="1151"/>
      <c r="AM32" s="1151"/>
      <c r="AN32" s="1152"/>
      <c r="AO32" s="196">
        <v>1384465</v>
      </c>
      <c r="AP32" s="196">
        <v>38090</v>
      </c>
      <c r="AQ32" s="197">
        <v>67805</v>
      </c>
      <c r="AR32" s="198">
        <v>-43.8</v>
      </c>
    </row>
    <row r="33" spans="1:46" ht="13.5" customHeight="1" x14ac:dyDescent="0.15">
      <c r="A33" s="151"/>
      <c r="B33" s="147"/>
      <c r="C33" s="147"/>
      <c r="D33" s="147"/>
      <c r="E33" s="147"/>
      <c r="F33" s="147"/>
      <c r="G33" s="147"/>
      <c r="H33" s="147"/>
      <c r="I33" s="147"/>
      <c r="J33" s="147"/>
      <c r="K33" s="147"/>
      <c r="L33" s="147"/>
      <c r="M33" s="147"/>
      <c r="N33" s="147"/>
      <c r="O33" s="147"/>
      <c r="P33" s="147"/>
      <c r="Q33" s="147"/>
      <c r="R33" s="147"/>
      <c r="S33" s="147"/>
      <c r="T33" s="147"/>
      <c r="U33" s="147"/>
      <c r="V33" s="147"/>
      <c r="W33" s="147"/>
      <c r="X33" s="147"/>
      <c r="Y33" s="147"/>
      <c r="Z33" s="147"/>
      <c r="AA33" s="147"/>
      <c r="AB33" s="147"/>
      <c r="AC33" s="147"/>
      <c r="AD33" s="147"/>
      <c r="AE33" s="147"/>
      <c r="AF33" s="147"/>
      <c r="AG33" s="147"/>
      <c r="AH33" s="147"/>
      <c r="AI33" s="147"/>
      <c r="AJ33" s="147"/>
      <c r="AK33" s="1150" t="s">
        <v>467</v>
      </c>
      <c r="AL33" s="1151"/>
      <c r="AM33" s="1151"/>
      <c r="AN33" s="1152"/>
      <c r="AO33" s="196" t="s">
        <v>325</v>
      </c>
      <c r="AP33" s="196" t="s">
        <v>325</v>
      </c>
      <c r="AQ33" s="197" t="s">
        <v>325</v>
      </c>
      <c r="AR33" s="198" t="s">
        <v>325</v>
      </c>
    </row>
    <row r="34" spans="1:46" ht="27" customHeight="1" x14ac:dyDescent="0.15">
      <c r="A34" s="151"/>
      <c r="B34" s="147"/>
      <c r="C34" s="147"/>
      <c r="D34" s="147"/>
      <c r="E34" s="147"/>
      <c r="F34" s="147"/>
      <c r="G34" s="147"/>
      <c r="H34" s="147"/>
      <c r="I34" s="147"/>
      <c r="J34" s="147"/>
      <c r="K34" s="147"/>
      <c r="L34" s="147"/>
      <c r="M34" s="147"/>
      <c r="N34" s="147"/>
      <c r="O34" s="147"/>
      <c r="P34" s="147"/>
      <c r="Q34" s="147"/>
      <c r="R34" s="147"/>
      <c r="S34" s="147"/>
      <c r="T34" s="147"/>
      <c r="U34" s="147"/>
      <c r="V34" s="147"/>
      <c r="W34" s="147"/>
      <c r="X34" s="147"/>
      <c r="Y34" s="147"/>
      <c r="Z34" s="147"/>
      <c r="AA34" s="147"/>
      <c r="AB34" s="147"/>
      <c r="AC34" s="147"/>
      <c r="AD34" s="147"/>
      <c r="AE34" s="147"/>
      <c r="AF34" s="147"/>
      <c r="AG34" s="147"/>
      <c r="AH34" s="147"/>
      <c r="AI34" s="147"/>
      <c r="AJ34" s="147"/>
      <c r="AK34" s="1150" t="s">
        <v>468</v>
      </c>
      <c r="AL34" s="1151"/>
      <c r="AM34" s="1151"/>
      <c r="AN34" s="1152"/>
      <c r="AO34" s="196" t="s">
        <v>325</v>
      </c>
      <c r="AP34" s="196" t="s">
        <v>325</v>
      </c>
      <c r="AQ34" s="197">
        <v>11</v>
      </c>
      <c r="AR34" s="198" t="s">
        <v>325</v>
      </c>
    </row>
    <row r="35" spans="1:46" ht="27" customHeight="1" x14ac:dyDescent="0.15">
      <c r="A35" s="151"/>
      <c r="B35" s="147"/>
      <c r="C35" s="147"/>
      <c r="D35" s="147"/>
      <c r="E35" s="147"/>
      <c r="F35" s="147"/>
      <c r="G35" s="147"/>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147"/>
      <c r="AK35" s="1150" t="s">
        <v>469</v>
      </c>
      <c r="AL35" s="1151"/>
      <c r="AM35" s="1151"/>
      <c r="AN35" s="1152"/>
      <c r="AO35" s="196">
        <v>475307</v>
      </c>
      <c r="AP35" s="196">
        <v>13077</v>
      </c>
      <c r="AQ35" s="197">
        <v>18110</v>
      </c>
      <c r="AR35" s="198">
        <v>-27.8</v>
      </c>
    </row>
    <row r="36" spans="1:46" ht="27" customHeight="1" x14ac:dyDescent="0.15">
      <c r="A36" s="151"/>
      <c r="B36" s="147"/>
      <c r="C36" s="147"/>
      <c r="D36" s="147"/>
      <c r="E36" s="147"/>
      <c r="F36" s="147"/>
      <c r="G36" s="147"/>
      <c r="H36" s="147"/>
      <c r="I36" s="147"/>
      <c r="J36" s="147"/>
      <c r="K36" s="147"/>
      <c r="L36" s="147"/>
      <c r="M36" s="147"/>
      <c r="N36" s="147"/>
      <c r="O36" s="147"/>
      <c r="P36" s="147"/>
      <c r="Q36" s="147"/>
      <c r="R36" s="147"/>
      <c r="S36" s="147"/>
      <c r="T36" s="147"/>
      <c r="U36" s="147"/>
      <c r="V36" s="147"/>
      <c r="W36" s="147"/>
      <c r="X36" s="147"/>
      <c r="Y36" s="147"/>
      <c r="Z36" s="147"/>
      <c r="AA36" s="147"/>
      <c r="AB36" s="147"/>
      <c r="AC36" s="147"/>
      <c r="AD36" s="147"/>
      <c r="AE36" s="147"/>
      <c r="AF36" s="147"/>
      <c r="AG36" s="147"/>
      <c r="AH36" s="147"/>
      <c r="AI36" s="147"/>
      <c r="AJ36" s="147"/>
      <c r="AK36" s="1150" t="s">
        <v>470</v>
      </c>
      <c r="AL36" s="1151"/>
      <c r="AM36" s="1151"/>
      <c r="AN36" s="1152"/>
      <c r="AO36" s="196">
        <v>196430</v>
      </c>
      <c r="AP36" s="196">
        <v>5404</v>
      </c>
      <c r="AQ36" s="197">
        <v>2781</v>
      </c>
      <c r="AR36" s="198">
        <v>94.3</v>
      </c>
    </row>
    <row r="37" spans="1:46" ht="13.5" customHeight="1" x14ac:dyDescent="0.15">
      <c r="A37" s="151"/>
      <c r="B37" s="147"/>
      <c r="C37" s="147"/>
      <c r="D37" s="147"/>
      <c r="E37" s="147"/>
      <c r="F37" s="147"/>
      <c r="G37" s="147"/>
      <c r="H37" s="147"/>
      <c r="I37" s="147"/>
      <c r="J37" s="147"/>
      <c r="K37" s="147"/>
      <c r="L37" s="147"/>
      <c r="M37" s="147"/>
      <c r="N37" s="147"/>
      <c r="O37" s="147"/>
      <c r="P37" s="147"/>
      <c r="Q37" s="147"/>
      <c r="R37" s="147"/>
      <c r="S37" s="147"/>
      <c r="T37" s="147"/>
      <c r="U37" s="147"/>
      <c r="V37" s="147"/>
      <c r="W37" s="147"/>
      <c r="X37" s="147"/>
      <c r="Y37" s="147"/>
      <c r="Z37" s="147"/>
      <c r="AA37" s="147"/>
      <c r="AB37" s="147"/>
      <c r="AC37" s="147"/>
      <c r="AD37" s="147"/>
      <c r="AE37" s="147"/>
      <c r="AF37" s="147"/>
      <c r="AG37" s="147"/>
      <c r="AH37" s="147"/>
      <c r="AI37" s="147"/>
      <c r="AJ37" s="147"/>
      <c r="AK37" s="1150" t="s">
        <v>471</v>
      </c>
      <c r="AL37" s="1151"/>
      <c r="AM37" s="1151"/>
      <c r="AN37" s="1152"/>
      <c r="AO37" s="196">
        <v>259055</v>
      </c>
      <c r="AP37" s="196">
        <v>7127</v>
      </c>
      <c r="AQ37" s="197">
        <v>1073</v>
      </c>
      <c r="AR37" s="198">
        <v>564.20000000000005</v>
      </c>
    </row>
    <row r="38" spans="1:46" ht="27" customHeight="1" x14ac:dyDescent="0.15">
      <c r="A38" s="151"/>
      <c r="B38" s="147"/>
      <c r="C38" s="147"/>
      <c r="D38" s="147"/>
      <c r="E38" s="147"/>
      <c r="F38" s="147"/>
      <c r="G38" s="147"/>
      <c r="H38" s="147"/>
      <c r="I38" s="147"/>
      <c r="J38" s="147"/>
      <c r="K38" s="147"/>
      <c r="L38" s="147"/>
      <c r="M38" s="147"/>
      <c r="N38" s="147"/>
      <c r="O38" s="147"/>
      <c r="P38" s="147"/>
      <c r="Q38" s="147"/>
      <c r="R38" s="147"/>
      <c r="S38" s="147"/>
      <c r="T38" s="147"/>
      <c r="U38" s="147"/>
      <c r="V38" s="147"/>
      <c r="W38" s="147"/>
      <c r="X38" s="147"/>
      <c r="Y38" s="147"/>
      <c r="Z38" s="147"/>
      <c r="AA38" s="147"/>
      <c r="AB38" s="147"/>
      <c r="AC38" s="147"/>
      <c r="AD38" s="147"/>
      <c r="AE38" s="147"/>
      <c r="AF38" s="147"/>
      <c r="AG38" s="147"/>
      <c r="AH38" s="147"/>
      <c r="AI38" s="147"/>
      <c r="AJ38" s="147"/>
      <c r="AK38" s="1153" t="s">
        <v>472</v>
      </c>
      <c r="AL38" s="1154"/>
      <c r="AM38" s="1154"/>
      <c r="AN38" s="1155"/>
      <c r="AO38" s="199" t="s">
        <v>325</v>
      </c>
      <c r="AP38" s="199" t="s">
        <v>325</v>
      </c>
      <c r="AQ38" s="200">
        <v>5</v>
      </c>
      <c r="AR38" s="188" t="s">
        <v>325</v>
      </c>
      <c r="AS38" s="195"/>
    </row>
    <row r="39" spans="1:46" x14ac:dyDescent="0.15">
      <c r="A39" s="151"/>
      <c r="B39" s="147"/>
      <c r="C39" s="147"/>
      <c r="D39" s="147"/>
      <c r="E39" s="147"/>
      <c r="F39" s="147"/>
      <c r="G39" s="147"/>
      <c r="H39" s="147"/>
      <c r="I39" s="147"/>
      <c r="J39" s="147"/>
      <c r="K39" s="147"/>
      <c r="L39" s="147"/>
      <c r="M39" s="147"/>
      <c r="N39" s="147"/>
      <c r="O39" s="147"/>
      <c r="P39" s="147"/>
      <c r="Q39" s="147"/>
      <c r="R39" s="147"/>
      <c r="S39" s="147"/>
      <c r="T39" s="147"/>
      <c r="U39" s="147"/>
      <c r="V39" s="147"/>
      <c r="W39" s="147"/>
      <c r="X39" s="147"/>
      <c r="Y39" s="147"/>
      <c r="Z39" s="147"/>
      <c r="AA39" s="147"/>
      <c r="AB39" s="147"/>
      <c r="AC39" s="147"/>
      <c r="AD39" s="147"/>
      <c r="AE39" s="147"/>
      <c r="AF39" s="147"/>
      <c r="AG39" s="147"/>
      <c r="AH39" s="147"/>
      <c r="AI39" s="147"/>
      <c r="AJ39" s="147"/>
      <c r="AK39" s="1153" t="s">
        <v>473</v>
      </c>
      <c r="AL39" s="1154"/>
      <c r="AM39" s="1154"/>
      <c r="AN39" s="1155"/>
      <c r="AO39" s="196">
        <v>-305496</v>
      </c>
      <c r="AP39" s="196">
        <v>-8405</v>
      </c>
      <c r="AQ39" s="197">
        <v>-3858</v>
      </c>
      <c r="AR39" s="198">
        <v>117.9</v>
      </c>
      <c r="AS39" s="195"/>
    </row>
    <row r="40" spans="1:46" ht="27" customHeight="1" x14ac:dyDescent="0.15">
      <c r="A40" s="151"/>
      <c r="B40" s="147"/>
      <c r="C40" s="147"/>
      <c r="D40" s="147"/>
      <c r="E40" s="147"/>
      <c r="F40" s="147"/>
      <c r="G40" s="147"/>
      <c r="H40" s="147"/>
      <c r="I40" s="147"/>
      <c r="J40" s="147"/>
      <c r="K40" s="147"/>
      <c r="L40" s="147"/>
      <c r="M40" s="147"/>
      <c r="N40" s="147"/>
      <c r="O40" s="147"/>
      <c r="P40" s="147"/>
      <c r="Q40" s="147"/>
      <c r="R40" s="147"/>
      <c r="S40" s="147"/>
      <c r="T40" s="147"/>
      <c r="U40" s="147"/>
      <c r="V40" s="147"/>
      <c r="W40" s="147"/>
      <c r="X40" s="147"/>
      <c r="Y40" s="147"/>
      <c r="Z40" s="147"/>
      <c r="AA40" s="147"/>
      <c r="AB40" s="147"/>
      <c r="AC40" s="147"/>
      <c r="AD40" s="147"/>
      <c r="AE40" s="147"/>
      <c r="AF40" s="147"/>
      <c r="AG40" s="147"/>
      <c r="AH40" s="147"/>
      <c r="AI40" s="147"/>
      <c r="AJ40" s="147"/>
      <c r="AK40" s="1150" t="s">
        <v>474</v>
      </c>
      <c r="AL40" s="1151"/>
      <c r="AM40" s="1151"/>
      <c r="AN40" s="1152"/>
      <c r="AO40" s="196">
        <v>-1237489</v>
      </c>
      <c r="AP40" s="196">
        <v>-34047</v>
      </c>
      <c r="AQ40" s="197">
        <v>-59194</v>
      </c>
      <c r="AR40" s="198">
        <v>-42.5</v>
      </c>
      <c r="AS40" s="195"/>
    </row>
    <row r="41" spans="1:46" x14ac:dyDescent="0.15">
      <c r="A41" s="151"/>
      <c r="B41" s="147"/>
      <c r="C41" s="147"/>
      <c r="D41" s="147"/>
      <c r="E41" s="147"/>
      <c r="F41" s="147"/>
      <c r="G41" s="147"/>
      <c r="H41" s="147"/>
      <c r="I41" s="147"/>
      <c r="J41" s="147"/>
      <c r="K41" s="147"/>
      <c r="L41" s="147"/>
      <c r="M41" s="147"/>
      <c r="N41" s="147"/>
      <c r="O41" s="147"/>
      <c r="P41" s="147"/>
      <c r="Q41" s="147"/>
      <c r="R41" s="147"/>
      <c r="S41" s="147"/>
      <c r="T41" s="147"/>
      <c r="U41" s="147"/>
      <c r="V41" s="147"/>
      <c r="W41" s="147"/>
      <c r="X41" s="147"/>
      <c r="Y41" s="147"/>
      <c r="Z41" s="147"/>
      <c r="AA41" s="147"/>
      <c r="AB41" s="147"/>
      <c r="AC41" s="147"/>
      <c r="AD41" s="147"/>
      <c r="AE41" s="147"/>
      <c r="AF41" s="147"/>
      <c r="AG41" s="147"/>
      <c r="AH41" s="147"/>
      <c r="AI41" s="147"/>
      <c r="AJ41" s="147"/>
      <c r="AK41" s="1156" t="s">
        <v>238</v>
      </c>
      <c r="AL41" s="1157"/>
      <c r="AM41" s="1157"/>
      <c r="AN41" s="1158"/>
      <c r="AO41" s="196">
        <v>772272</v>
      </c>
      <c r="AP41" s="196">
        <v>21247</v>
      </c>
      <c r="AQ41" s="197">
        <v>26732</v>
      </c>
      <c r="AR41" s="198">
        <v>-20.5</v>
      </c>
      <c r="AS41" s="195"/>
    </row>
    <row r="42" spans="1:46" x14ac:dyDescent="0.15">
      <c r="A42" s="151"/>
      <c r="B42" s="147"/>
      <c r="C42" s="147"/>
      <c r="D42" s="147"/>
      <c r="E42" s="147"/>
      <c r="F42" s="147"/>
      <c r="G42" s="147"/>
      <c r="H42" s="147"/>
      <c r="I42" s="147"/>
      <c r="J42" s="147"/>
      <c r="K42" s="147"/>
      <c r="L42" s="147"/>
      <c r="M42" s="147"/>
      <c r="N42" s="147"/>
      <c r="O42" s="147"/>
      <c r="P42" s="147"/>
      <c r="Q42" s="147"/>
      <c r="R42" s="147"/>
      <c r="S42" s="147"/>
      <c r="T42" s="147"/>
      <c r="U42" s="147"/>
      <c r="V42" s="147"/>
      <c r="W42" s="147"/>
      <c r="X42" s="147"/>
      <c r="Y42" s="147"/>
      <c r="Z42" s="147"/>
      <c r="AA42" s="147"/>
      <c r="AB42" s="147"/>
      <c r="AC42" s="147"/>
      <c r="AD42" s="147"/>
      <c r="AE42" s="147"/>
      <c r="AF42" s="147"/>
      <c r="AG42" s="147"/>
      <c r="AH42" s="147"/>
      <c r="AI42" s="147"/>
      <c r="AJ42" s="147"/>
      <c r="AK42" s="201" t="s">
        <v>475</v>
      </c>
      <c r="AL42" s="147"/>
      <c r="AM42" s="147"/>
      <c r="AN42" s="147"/>
      <c r="AO42" s="147"/>
      <c r="AP42" s="147"/>
      <c r="AQ42" s="172"/>
      <c r="AR42" s="172"/>
      <c r="AS42" s="195"/>
    </row>
    <row r="43" spans="1:46" x14ac:dyDescent="0.15">
      <c r="A43" s="151"/>
      <c r="B43" s="147"/>
      <c r="C43" s="147"/>
      <c r="D43" s="147"/>
      <c r="E43" s="147"/>
      <c r="F43" s="147"/>
      <c r="G43" s="147"/>
      <c r="H43" s="147"/>
      <c r="I43" s="147"/>
      <c r="J43" s="147"/>
      <c r="K43" s="147"/>
      <c r="L43" s="147"/>
      <c r="M43" s="147"/>
      <c r="N43" s="147"/>
      <c r="O43" s="147"/>
      <c r="P43" s="147"/>
      <c r="Q43" s="147"/>
      <c r="R43" s="147"/>
      <c r="S43" s="147"/>
      <c r="T43" s="147"/>
      <c r="U43" s="147"/>
      <c r="V43" s="147"/>
      <c r="W43" s="147"/>
      <c r="X43" s="147"/>
      <c r="Y43" s="147"/>
      <c r="Z43" s="147"/>
      <c r="AA43" s="147"/>
      <c r="AB43" s="147"/>
      <c r="AC43" s="147"/>
      <c r="AD43" s="147"/>
      <c r="AE43" s="147"/>
      <c r="AF43" s="147"/>
      <c r="AG43" s="147"/>
      <c r="AH43" s="147"/>
      <c r="AI43" s="147"/>
      <c r="AJ43" s="147"/>
      <c r="AK43" s="147"/>
      <c r="AL43" s="147"/>
      <c r="AM43" s="147"/>
      <c r="AN43" s="147"/>
      <c r="AO43" s="147"/>
      <c r="AP43" s="202"/>
      <c r="AQ43" s="172"/>
      <c r="AR43" s="147"/>
      <c r="AS43" s="195"/>
    </row>
    <row r="44" spans="1:46" x14ac:dyDescent="0.15">
      <c r="A44" s="151"/>
      <c r="B44" s="147"/>
      <c r="C44" s="147"/>
      <c r="D44" s="147"/>
      <c r="E44" s="147"/>
      <c r="F44" s="147"/>
      <c r="G44" s="147"/>
      <c r="H44" s="147"/>
      <c r="I44" s="147"/>
      <c r="J44" s="147"/>
      <c r="K44" s="147"/>
      <c r="L44" s="147"/>
      <c r="M44" s="147"/>
      <c r="N44" s="147"/>
      <c r="O44" s="147"/>
      <c r="P44" s="147"/>
      <c r="Q44" s="147"/>
      <c r="R44" s="147"/>
      <c r="S44" s="147"/>
      <c r="T44" s="147"/>
      <c r="U44" s="147"/>
      <c r="V44" s="147"/>
      <c r="W44" s="147"/>
      <c r="X44" s="147"/>
      <c r="Y44" s="147"/>
      <c r="Z44" s="147"/>
      <c r="AA44" s="147"/>
      <c r="AB44" s="147"/>
      <c r="AC44" s="147"/>
      <c r="AD44" s="147"/>
      <c r="AE44" s="147"/>
      <c r="AF44" s="147"/>
      <c r="AG44" s="147"/>
      <c r="AH44" s="147"/>
      <c r="AI44" s="147"/>
      <c r="AJ44" s="147"/>
      <c r="AK44" s="147"/>
      <c r="AL44" s="147"/>
      <c r="AM44" s="147"/>
      <c r="AN44" s="147"/>
      <c r="AO44" s="147"/>
      <c r="AP44" s="147"/>
      <c r="AQ44" s="172"/>
      <c r="AR44" s="147"/>
    </row>
    <row r="45" spans="1:46" x14ac:dyDescent="0.15">
      <c r="A45" s="149"/>
      <c r="B45" s="149"/>
      <c r="C45" s="149"/>
      <c r="D45" s="149"/>
      <c r="E45" s="149"/>
      <c r="F45" s="149"/>
      <c r="G45" s="149"/>
      <c r="H45" s="149"/>
      <c r="I45" s="149"/>
      <c r="J45" s="149"/>
      <c r="K45" s="149"/>
      <c r="L45" s="149"/>
      <c r="M45" s="149"/>
      <c r="N45" s="149"/>
      <c r="O45" s="149"/>
      <c r="P45" s="149"/>
      <c r="Q45" s="149"/>
      <c r="R45" s="149"/>
      <c r="S45" s="149"/>
      <c r="T45" s="149"/>
      <c r="U45" s="149"/>
      <c r="V45" s="149"/>
      <c r="W45" s="149"/>
      <c r="X45" s="149"/>
      <c r="Y45" s="149"/>
      <c r="Z45" s="149"/>
      <c r="AA45" s="149"/>
      <c r="AB45" s="149"/>
      <c r="AC45" s="149"/>
      <c r="AD45" s="149"/>
      <c r="AE45" s="149"/>
      <c r="AF45" s="149"/>
      <c r="AG45" s="149"/>
      <c r="AH45" s="149"/>
      <c r="AI45" s="149"/>
      <c r="AJ45" s="149"/>
      <c r="AK45" s="149"/>
      <c r="AL45" s="149"/>
      <c r="AM45" s="149"/>
      <c r="AN45" s="149"/>
      <c r="AO45" s="149"/>
      <c r="AP45" s="149"/>
      <c r="AQ45" s="203"/>
      <c r="AR45" s="149"/>
      <c r="AS45" s="149"/>
      <c r="AT45" s="147"/>
    </row>
    <row r="46" spans="1:46" x14ac:dyDescent="0.15">
      <c r="A46" s="204"/>
      <c r="B46" s="204"/>
      <c r="C46" s="204"/>
      <c r="D46" s="204"/>
      <c r="E46" s="204"/>
      <c r="F46" s="204"/>
      <c r="G46" s="204"/>
      <c r="H46" s="204"/>
      <c r="I46" s="204"/>
      <c r="J46" s="204"/>
      <c r="K46" s="204"/>
      <c r="L46" s="204"/>
      <c r="M46" s="204"/>
      <c r="N46" s="204"/>
      <c r="O46" s="204"/>
      <c r="P46" s="204"/>
      <c r="Q46" s="204"/>
      <c r="R46" s="204"/>
      <c r="S46" s="204"/>
      <c r="T46" s="204"/>
      <c r="U46" s="204"/>
      <c r="V46" s="204"/>
      <c r="W46" s="204"/>
      <c r="X46" s="204"/>
      <c r="Y46" s="204"/>
      <c r="Z46" s="204"/>
      <c r="AA46" s="204"/>
      <c r="AB46" s="204"/>
      <c r="AC46" s="204"/>
      <c r="AD46" s="204"/>
      <c r="AE46" s="204"/>
      <c r="AF46" s="204"/>
      <c r="AG46" s="204"/>
      <c r="AH46" s="204"/>
      <c r="AI46" s="204"/>
      <c r="AJ46" s="204"/>
      <c r="AK46" s="204"/>
      <c r="AL46" s="204"/>
      <c r="AM46" s="204"/>
      <c r="AN46" s="204"/>
      <c r="AO46" s="204"/>
      <c r="AP46" s="204"/>
      <c r="AQ46" s="204"/>
      <c r="AR46" s="204"/>
      <c r="AS46" s="204"/>
      <c r="AT46" s="147"/>
    </row>
    <row r="47" spans="1:46" ht="17.25" customHeight="1" x14ac:dyDescent="0.15">
      <c r="A47" s="205" t="s">
        <v>476</v>
      </c>
      <c r="B47" s="147"/>
      <c r="C47" s="147"/>
      <c r="D47" s="147"/>
      <c r="E47" s="147"/>
      <c r="F47" s="147"/>
      <c r="G47" s="147"/>
      <c r="H47" s="147"/>
      <c r="I47" s="147"/>
      <c r="J47" s="147"/>
      <c r="K47" s="147"/>
      <c r="L47" s="147"/>
      <c r="M47" s="147"/>
      <c r="N47" s="147"/>
      <c r="O47" s="147"/>
      <c r="P47" s="147"/>
      <c r="Q47" s="147"/>
      <c r="R47" s="147"/>
      <c r="S47" s="147"/>
      <c r="T47" s="147"/>
      <c r="U47" s="147"/>
      <c r="V47" s="147"/>
      <c r="W47" s="147"/>
      <c r="X47" s="147"/>
      <c r="Y47" s="147"/>
      <c r="Z47" s="147"/>
      <c r="AA47" s="147"/>
      <c r="AB47" s="147"/>
      <c r="AC47" s="147"/>
      <c r="AD47" s="147"/>
      <c r="AE47" s="147"/>
      <c r="AF47" s="147"/>
      <c r="AG47" s="147"/>
      <c r="AH47" s="147"/>
      <c r="AI47" s="147"/>
      <c r="AJ47" s="147"/>
      <c r="AK47" s="147"/>
      <c r="AL47" s="147"/>
      <c r="AM47" s="147"/>
      <c r="AN47" s="147"/>
      <c r="AO47" s="147"/>
      <c r="AP47" s="147"/>
      <c r="AQ47" s="147"/>
      <c r="AR47" s="147"/>
    </row>
    <row r="48" spans="1:46" x14ac:dyDescent="0.15">
      <c r="A48" s="151"/>
      <c r="B48" s="147"/>
      <c r="C48" s="147"/>
      <c r="D48" s="147"/>
      <c r="E48" s="147"/>
      <c r="F48" s="147"/>
      <c r="G48" s="147"/>
      <c r="H48" s="147"/>
      <c r="I48" s="147"/>
      <c r="J48" s="147"/>
      <c r="K48" s="147"/>
      <c r="L48" s="147"/>
      <c r="M48" s="147"/>
      <c r="N48" s="147"/>
      <c r="O48" s="147"/>
      <c r="P48" s="147"/>
      <c r="Q48" s="147"/>
      <c r="R48" s="147"/>
      <c r="S48" s="147"/>
      <c r="T48" s="147"/>
      <c r="U48" s="147"/>
      <c r="V48" s="147"/>
      <c r="W48" s="147"/>
      <c r="X48" s="147"/>
      <c r="Y48" s="147"/>
      <c r="Z48" s="147"/>
      <c r="AA48" s="147"/>
      <c r="AB48" s="147"/>
      <c r="AC48" s="147"/>
      <c r="AD48" s="147"/>
      <c r="AE48" s="147"/>
      <c r="AF48" s="147"/>
      <c r="AG48" s="147"/>
      <c r="AH48" s="147"/>
      <c r="AI48" s="147"/>
      <c r="AJ48" s="147"/>
      <c r="AK48" s="206" t="s">
        <v>477</v>
      </c>
      <c r="AL48" s="206"/>
      <c r="AM48" s="206"/>
      <c r="AN48" s="206"/>
      <c r="AO48" s="206"/>
      <c r="AP48" s="206"/>
      <c r="AQ48" s="207"/>
      <c r="AR48" s="206"/>
    </row>
    <row r="49" spans="1:44" ht="13.5" customHeight="1" x14ac:dyDescent="0.15">
      <c r="A49" s="151"/>
      <c r="B49" s="147"/>
      <c r="C49" s="147"/>
      <c r="D49" s="147"/>
      <c r="E49" s="147"/>
      <c r="F49" s="147"/>
      <c r="G49" s="147"/>
      <c r="H49" s="147"/>
      <c r="I49" s="147"/>
      <c r="J49" s="147"/>
      <c r="K49" s="147"/>
      <c r="L49" s="147"/>
      <c r="M49" s="147"/>
      <c r="N49" s="147"/>
      <c r="O49" s="147"/>
      <c r="P49" s="147"/>
      <c r="Q49" s="147"/>
      <c r="R49" s="147"/>
      <c r="S49" s="147"/>
      <c r="T49" s="147"/>
      <c r="U49" s="147"/>
      <c r="V49" s="147"/>
      <c r="W49" s="147"/>
      <c r="X49" s="147"/>
      <c r="Y49" s="147"/>
      <c r="Z49" s="147"/>
      <c r="AA49" s="147"/>
      <c r="AB49" s="147"/>
      <c r="AC49" s="147"/>
      <c r="AD49" s="147"/>
      <c r="AE49" s="147"/>
      <c r="AF49" s="147"/>
      <c r="AG49" s="147"/>
      <c r="AH49" s="147"/>
      <c r="AI49" s="147"/>
      <c r="AJ49" s="147"/>
      <c r="AK49" s="208"/>
      <c r="AL49" s="209"/>
      <c r="AM49" s="1159" t="s">
        <v>443</v>
      </c>
      <c r="AN49" s="1161" t="s">
        <v>478</v>
      </c>
      <c r="AO49" s="1162"/>
      <c r="AP49" s="1162"/>
      <c r="AQ49" s="1162"/>
      <c r="AR49" s="1163"/>
    </row>
    <row r="50" spans="1:44" x14ac:dyDescent="0.15">
      <c r="A50" s="151"/>
      <c r="B50" s="147"/>
      <c r="C50" s="147"/>
      <c r="D50" s="147"/>
      <c r="E50" s="147"/>
      <c r="F50" s="147"/>
      <c r="G50" s="147"/>
      <c r="H50" s="147"/>
      <c r="I50" s="147"/>
      <c r="J50" s="147"/>
      <c r="K50" s="147"/>
      <c r="L50" s="147"/>
      <c r="M50" s="147"/>
      <c r="N50" s="147"/>
      <c r="O50" s="147"/>
      <c r="P50" s="147"/>
      <c r="Q50" s="147"/>
      <c r="R50" s="147"/>
      <c r="S50" s="147"/>
      <c r="T50" s="147"/>
      <c r="U50" s="147"/>
      <c r="V50" s="147"/>
      <c r="W50" s="147"/>
      <c r="X50" s="147"/>
      <c r="Y50" s="147"/>
      <c r="Z50" s="147"/>
      <c r="AA50" s="147"/>
      <c r="AB50" s="147"/>
      <c r="AC50" s="147"/>
      <c r="AD50" s="147"/>
      <c r="AE50" s="147"/>
      <c r="AF50" s="147"/>
      <c r="AG50" s="147"/>
      <c r="AH50" s="147"/>
      <c r="AI50" s="147"/>
      <c r="AJ50" s="147"/>
      <c r="AK50" s="210"/>
      <c r="AL50" s="211"/>
      <c r="AM50" s="1160"/>
      <c r="AN50" s="212" t="s">
        <v>479</v>
      </c>
      <c r="AO50" s="213" t="s">
        <v>480</v>
      </c>
      <c r="AP50" s="214" t="s">
        <v>481</v>
      </c>
      <c r="AQ50" s="215" t="s">
        <v>482</v>
      </c>
      <c r="AR50" s="216" t="s">
        <v>483</v>
      </c>
    </row>
    <row r="51" spans="1:44" x14ac:dyDescent="0.15">
      <c r="A51" s="151"/>
      <c r="B51" s="147"/>
      <c r="C51" s="147"/>
      <c r="D51" s="147"/>
      <c r="E51" s="147"/>
      <c r="F51" s="147"/>
      <c r="G51" s="147"/>
      <c r="H51" s="147"/>
      <c r="I51" s="147"/>
      <c r="J51" s="147"/>
      <c r="K51" s="147"/>
      <c r="L51" s="147"/>
      <c r="M51" s="147"/>
      <c r="N51" s="147"/>
      <c r="O51" s="147"/>
      <c r="P51" s="147"/>
      <c r="Q51" s="147"/>
      <c r="R51" s="147"/>
      <c r="S51" s="147"/>
      <c r="T51" s="147"/>
      <c r="U51" s="147"/>
      <c r="V51" s="147"/>
      <c r="W51" s="147"/>
      <c r="X51" s="147"/>
      <c r="Y51" s="147"/>
      <c r="Z51" s="147"/>
      <c r="AA51" s="147"/>
      <c r="AB51" s="147"/>
      <c r="AC51" s="147"/>
      <c r="AD51" s="147"/>
      <c r="AE51" s="147"/>
      <c r="AF51" s="147"/>
      <c r="AG51" s="147"/>
      <c r="AH51" s="147"/>
      <c r="AI51" s="147"/>
      <c r="AJ51" s="147"/>
      <c r="AK51" s="208" t="s">
        <v>484</v>
      </c>
      <c r="AL51" s="209"/>
      <c r="AM51" s="217">
        <v>2532630</v>
      </c>
      <c r="AN51" s="218">
        <v>66506</v>
      </c>
      <c r="AO51" s="219">
        <v>73.900000000000006</v>
      </c>
      <c r="AP51" s="220">
        <v>90961</v>
      </c>
      <c r="AQ51" s="221">
        <v>20.100000000000001</v>
      </c>
      <c r="AR51" s="222">
        <v>53.8</v>
      </c>
    </row>
    <row r="52" spans="1:44" x14ac:dyDescent="0.15">
      <c r="A52" s="151"/>
      <c r="B52" s="147"/>
      <c r="C52" s="147"/>
      <c r="D52" s="147"/>
      <c r="E52" s="147"/>
      <c r="F52" s="147"/>
      <c r="G52" s="147"/>
      <c r="H52" s="147"/>
      <c r="I52" s="147"/>
      <c r="J52" s="147"/>
      <c r="K52" s="147"/>
      <c r="L52" s="147"/>
      <c r="M52" s="147"/>
      <c r="N52" s="147"/>
      <c r="O52" s="147"/>
      <c r="P52" s="147"/>
      <c r="Q52" s="147"/>
      <c r="R52" s="147"/>
      <c r="S52" s="147"/>
      <c r="T52" s="147"/>
      <c r="U52" s="147"/>
      <c r="V52" s="147"/>
      <c r="W52" s="147"/>
      <c r="X52" s="147"/>
      <c r="Y52" s="147"/>
      <c r="Z52" s="147"/>
      <c r="AA52" s="147"/>
      <c r="AB52" s="147"/>
      <c r="AC52" s="147"/>
      <c r="AD52" s="147"/>
      <c r="AE52" s="147"/>
      <c r="AF52" s="147"/>
      <c r="AG52" s="147"/>
      <c r="AH52" s="147"/>
      <c r="AI52" s="147"/>
      <c r="AJ52" s="147"/>
      <c r="AK52" s="223"/>
      <c r="AL52" s="224" t="s">
        <v>485</v>
      </c>
      <c r="AM52" s="225">
        <v>905657</v>
      </c>
      <c r="AN52" s="226">
        <v>23782</v>
      </c>
      <c r="AO52" s="227">
        <v>9.9</v>
      </c>
      <c r="AP52" s="228">
        <v>37720</v>
      </c>
      <c r="AQ52" s="229">
        <v>7.1</v>
      </c>
      <c r="AR52" s="230">
        <v>2.8</v>
      </c>
    </row>
    <row r="53" spans="1:44" x14ac:dyDescent="0.15">
      <c r="A53" s="151"/>
      <c r="B53" s="147"/>
      <c r="C53" s="147"/>
      <c r="D53" s="147"/>
      <c r="E53" s="147"/>
      <c r="F53" s="147"/>
      <c r="G53" s="147"/>
      <c r="H53" s="147"/>
      <c r="I53" s="147"/>
      <c r="J53" s="147"/>
      <c r="K53" s="147"/>
      <c r="L53" s="147"/>
      <c r="M53" s="147"/>
      <c r="N53" s="147"/>
      <c r="O53" s="147"/>
      <c r="P53" s="147"/>
      <c r="Q53" s="147"/>
      <c r="R53" s="147"/>
      <c r="S53" s="147"/>
      <c r="T53" s="147"/>
      <c r="U53" s="147"/>
      <c r="V53" s="147"/>
      <c r="W53" s="147"/>
      <c r="X53" s="147"/>
      <c r="Y53" s="147"/>
      <c r="Z53" s="147"/>
      <c r="AA53" s="147"/>
      <c r="AB53" s="147"/>
      <c r="AC53" s="147"/>
      <c r="AD53" s="147"/>
      <c r="AE53" s="147"/>
      <c r="AF53" s="147"/>
      <c r="AG53" s="147"/>
      <c r="AH53" s="147"/>
      <c r="AI53" s="147"/>
      <c r="AJ53" s="147"/>
      <c r="AK53" s="208" t="s">
        <v>486</v>
      </c>
      <c r="AL53" s="209"/>
      <c r="AM53" s="217">
        <v>3556335</v>
      </c>
      <c r="AN53" s="218">
        <v>94270</v>
      </c>
      <c r="AO53" s="219">
        <v>41.7</v>
      </c>
      <c r="AP53" s="220">
        <v>106614</v>
      </c>
      <c r="AQ53" s="221">
        <v>17.2</v>
      </c>
      <c r="AR53" s="222">
        <v>24.5</v>
      </c>
    </row>
    <row r="54" spans="1:44" x14ac:dyDescent="0.15">
      <c r="A54" s="151"/>
      <c r="B54" s="147"/>
      <c r="C54" s="147"/>
      <c r="D54" s="147"/>
      <c r="E54" s="147"/>
      <c r="F54" s="147"/>
      <c r="G54" s="147"/>
      <c r="H54" s="147"/>
      <c r="I54" s="147"/>
      <c r="J54" s="147"/>
      <c r="K54" s="147"/>
      <c r="L54" s="147"/>
      <c r="M54" s="147"/>
      <c r="N54" s="147"/>
      <c r="O54" s="147"/>
      <c r="P54" s="147"/>
      <c r="Q54" s="147"/>
      <c r="R54" s="147"/>
      <c r="S54" s="147"/>
      <c r="T54" s="147"/>
      <c r="U54" s="147"/>
      <c r="V54" s="147"/>
      <c r="W54" s="147"/>
      <c r="X54" s="147"/>
      <c r="Y54" s="147"/>
      <c r="Z54" s="147"/>
      <c r="AA54" s="147"/>
      <c r="AB54" s="147"/>
      <c r="AC54" s="147"/>
      <c r="AD54" s="147"/>
      <c r="AE54" s="147"/>
      <c r="AF54" s="147"/>
      <c r="AG54" s="147"/>
      <c r="AH54" s="147"/>
      <c r="AI54" s="147"/>
      <c r="AJ54" s="147"/>
      <c r="AK54" s="223"/>
      <c r="AL54" s="224" t="s">
        <v>485</v>
      </c>
      <c r="AM54" s="225">
        <v>1707151</v>
      </c>
      <c r="AN54" s="226">
        <v>45253</v>
      </c>
      <c r="AO54" s="227">
        <v>90.3</v>
      </c>
      <c r="AP54" s="228">
        <v>45545</v>
      </c>
      <c r="AQ54" s="229">
        <v>20.7</v>
      </c>
      <c r="AR54" s="230">
        <v>69.599999999999994</v>
      </c>
    </row>
    <row r="55" spans="1:44" x14ac:dyDescent="0.15">
      <c r="A55" s="151"/>
      <c r="B55" s="147"/>
      <c r="C55" s="147"/>
      <c r="D55" s="147"/>
      <c r="E55" s="147"/>
      <c r="F55" s="147"/>
      <c r="G55" s="147"/>
      <c r="H55" s="147"/>
      <c r="I55" s="147"/>
      <c r="J55" s="147"/>
      <c r="K55" s="147"/>
      <c r="L55" s="147"/>
      <c r="M55" s="147"/>
      <c r="N55" s="147"/>
      <c r="O55" s="147"/>
      <c r="P55" s="147"/>
      <c r="Q55" s="147"/>
      <c r="R55" s="147"/>
      <c r="S55" s="147"/>
      <c r="T55" s="147"/>
      <c r="U55" s="147"/>
      <c r="V55" s="147"/>
      <c r="W55" s="147"/>
      <c r="X55" s="147"/>
      <c r="Y55" s="147"/>
      <c r="Z55" s="147"/>
      <c r="AA55" s="147"/>
      <c r="AB55" s="147"/>
      <c r="AC55" s="147"/>
      <c r="AD55" s="147"/>
      <c r="AE55" s="147"/>
      <c r="AF55" s="147"/>
      <c r="AG55" s="147"/>
      <c r="AH55" s="147"/>
      <c r="AI55" s="147"/>
      <c r="AJ55" s="147"/>
      <c r="AK55" s="208" t="s">
        <v>487</v>
      </c>
      <c r="AL55" s="209"/>
      <c r="AM55" s="217">
        <v>1947875</v>
      </c>
      <c r="AN55" s="218">
        <v>52357</v>
      </c>
      <c r="AO55" s="219">
        <v>-44.5</v>
      </c>
      <c r="AP55" s="220">
        <v>85459</v>
      </c>
      <c r="AQ55" s="221">
        <v>-19.8</v>
      </c>
      <c r="AR55" s="222">
        <v>-24.7</v>
      </c>
    </row>
    <row r="56" spans="1:44" x14ac:dyDescent="0.15">
      <c r="A56" s="151"/>
      <c r="B56" s="147"/>
      <c r="C56" s="147"/>
      <c r="D56" s="147"/>
      <c r="E56" s="147"/>
      <c r="F56" s="147"/>
      <c r="G56" s="147"/>
      <c r="H56" s="147"/>
      <c r="I56" s="147"/>
      <c r="J56" s="147"/>
      <c r="K56" s="147"/>
      <c r="L56" s="147"/>
      <c r="M56" s="147"/>
      <c r="N56" s="147"/>
      <c r="O56" s="147"/>
      <c r="P56" s="147"/>
      <c r="Q56" s="147"/>
      <c r="R56" s="147"/>
      <c r="S56" s="147"/>
      <c r="T56" s="147"/>
      <c r="U56" s="147"/>
      <c r="V56" s="147"/>
      <c r="W56" s="147"/>
      <c r="X56" s="147"/>
      <c r="Y56" s="147"/>
      <c r="Z56" s="147"/>
      <c r="AA56" s="147"/>
      <c r="AB56" s="147"/>
      <c r="AC56" s="147"/>
      <c r="AD56" s="147"/>
      <c r="AE56" s="147"/>
      <c r="AF56" s="147"/>
      <c r="AG56" s="147"/>
      <c r="AH56" s="147"/>
      <c r="AI56" s="147"/>
      <c r="AJ56" s="147"/>
      <c r="AK56" s="223"/>
      <c r="AL56" s="224" t="s">
        <v>485</v>
      </c>
      <c r="AM56" s="225">
        <v>1512261</v>
      </c>
      <c r="AN56" s="226">
        <v>40648</v>
      </c>
      <c r="AO56" s="227">
        <v>-10.199999999999999</v>
      </c>
      <c r="AP56" s="228">
        <v>44378</v>
      </c>
      <c r="AQ56" s="229">
        <v>-2.6</v>
      </c>
      <c r="AR56" s="230">
        <v>-7.6</v>
      </c>
    </row>
    <row r="57" spans="1:44" x14ac:dyDescent="0.15">
      <c r="A57" s="151"/>
      <c r="B57" s="147"/>
      <c r="C57" s="147"/>
      <c r="D57" s="147"/>
      <c r="E57" s="147"/>
      <c r="F57" s="147"/>
      <c r="G57" s="147"/>
      <c r="H57" s="147"/>
      <c r="I57" s="147"/>
      <c r="J57" s="147"/>
      <c r="K57" s="147"/>
      <c r="L57" s="147"/>
      <c r="M57" s="147"/>
      <c r="N57" s="147"/>
      <c r="O57" s="147"/>
      <c r="P57" s="147"/>
      <c r="Q57" s="147"/>
      <c r="R57" s="147"/>
      <c r="S57" s="147"/>
      <c r="T57" s="147"/>
      <c r="U57" s="147"/>
      <c r="V57" s="147"/>
      <c r="W57" s="147"/>
      <c r="X57" s="147"/>
      <c r="Y57" s="147"/>
      <c r="Z57" s="147"/>
      <c r="AA57" s="147"/>
      <c r="AB57" s="147"/>
      <c r="AC57" s="147"/>
      <c r="AD57" s="147"/>
      <c r="AE57" s="147"/>
      <c r="AF57" s="147"/>
      <c r="AG57" s="147"/>
      <c r="AH57" s="147"/>
      <c r="AI57" s="147"/>
      <c r="AJ57" s="147"/>
      <c r="AK57" s="208" t="s">
        <v>488</v>
      </c>
      <c r="AL57" s="209"/>
      <c r="AM57" s="217">
        <v>1995677</v>
      </c>
      <c r="AN57" s="218">
        <v>54283</v>
      </c>
      <c r="AO57" s="219">
        <v>3.7</v>
      </c>
      <c r="AP57" s="220">
        <v>83280</v>
      </c>
      <c r="AQ57" s="221">
        <v>-2.5</v>
      </c>
      <c r="AR57" s="222">
        <v>6.2</v>
      </c>
    </row>
    <row r="58" spans="1:44" x14ac:dyDescent="0.15">
      <c r="A58" s="151"/>
      <c r="B58" s="147"/>
      <c r="C58" s="147"/>
      <c r="D58" s="147"/>
      <c r="E58" s="147"/>
      <c r="F58" s="147"/>
      <c r="G58" s="147"/>
      <c r="H58" s="147"/>
      <c r="I58" s="147"/>
      <c r="J58" s="147"/>
      <c r="K58" s="147"/>
      <c r="L58" s="147"/>
      <c r="M58" s="147"/>
      <c r="N58" s="147"/>
      <c r="O58" s="147"/>
      <c r="P58" s="147"/>
      <c r="Q58" s="147"/>
      <c r="R58" s="147"/>
      <c r="S58" s="147"/>
      <c r="T58" s="147"/>
      <c r="U58" s="147"/>
      <c r="V58" s="147"/>
      <c r="W58" s="147"/>
      <c r="X58" s="147"/>
      <c r="Y58" s="147"/>
      <c r="Z58" s="147"/>
      <c r="AA58" s="147"/>
      <c r="AB58" s="147"/>
      <c r="AC58" s="147"/>
      <c r="AD58" s="147"/>
      <c r="AE58" s="147"/>
      <c r="AF58" s="147"/>
      <c r="AG58" s="147"/>
      <c r="AH58" s="147"/>
      <c r="AI58" s="147"/>
      <c r="AJ58" s="147"/>
      <c r="AK58" s="223"/>
      <c r="AL58" s="224" t="s">
        <v>485</v>
      </c>
      <c r="AM58" s="225">
        <v>1717281</v>
      </c>
      <c r="AN58" s="226">
        <v>46711</v>
      </c>
      <c r="AO58" s="227">
        <v>14.9</v>
      </c>
      <c r="AP58" s="228">
        <v>43123</v>
      </c>
      <c r="AQ58" s="229">
        <v>-2.8</v>
      </c>
      <c r="AR58" s="230">
        <v>17.7</v>
      </c>
    </row>
    <row r="59" spans="1:44" x14ac:dyDescent="0.15">
      <c r="A59" s="151"/>
      <c r="B59" s="147"/>
      <c r="C59" s="147"/>
      <c r="D59" s="147"/>
      <c r="E59" s="147"/>
      <c r="F59" s="147"/>
      <c r="G59" s="147"/>
      <c r="H59" s="147"/>
      <c r="I59" s="147"/>
      <c r="J59" s="147"/>
      <c r="K59" s="147"/>
      <c r="L59" s="147"/>
      <c r="M59" s="147"/>
      <c r="N59" s="147"/>
      <c r="O59" s="147"/>
      <c r="P59" s="147"/>
      <c r="Q59" s="147"/>
      <c r="R59" s="147"/>
      <c r="S59" s="147"/>
      <c r="T59" s="147"/>
      <c r="U59" s="147"/>
      <c r="V59" s="147"/>
      <c r="W59" s="147"/>
      <c r="X59" s="147"/>
      <c r="Y59" s="147"/>
      <c r="Z59" s="147"/>
      <c r="AA59" s="147"/>
      <c r="AB59" s="147"/>
      <c r="AC59" s="147"/>
      <c r="AD59" s="147"/>
      <c r="AE59" s="147"/>
      <c r="AF59" s="147"/>
      <c r="AG59" s="147"/>
      <c r="AH59" s="147"/>
      <c r="AI59" s="147"/>
      <c r="AJ59" s="147"/>
      <c r="AK59" s="208" t="s">
        <v>489</v>
      </c>
      <c r="AL59" s="209"/>
      <c r="AM59" s="217">
        <v>1587417</v>
      </c>
      <c r="AN59" s="218">
        <v>43674</v>
      </c>
      <c r="AO59" s="219">
        <v>-19.5</v>
      </c>
      <c r="AP59" s="220">
        <v>88968</v>
      </c>
      <c r="AQ59" s="221">
        <v>6.8</v>
      </c>
      <c r="AR59" s="222">
        <v>-26.3</v>
      </c>
    </row>
    <row r="60" spans="1:44" x14ac:dyDescent="0.15">
      <c r="A60" s="151"/>
      <c r="B60" s="147"/>
      <c r="C60" s="147"/>
      <c r="D60" s="147"/>
      <c r="E60" s="147"/>
      <c r="F60" s="147"/>
      <c r="G60" s="147"/>
      <c r="H60" s="147"/>
      <c r="I60" s="147"/>
      <c r="J60" s="147"/>
      <c r="K60" s="147"/>
      <c r="L60" s="147"/>
      <c r="M60" s="147"/>
      <c r="N60" s="147"/>
      <c r="O60" s="147"/>
      <c r="P60" s="147"/>
      <c r="Q60" s="147"/>
      <c r="R60" s="147"/>
      <c r="S60" s="147"/>
      <c r="T60" s="147"/>
      <c r="U60" s="147"/>
      <c r="V60" s="147"/>
      <c r="W60" s="147"/>
      <c r="X60" s="147"/>
      <c r="Y60" s="147"/>
      <c r="Z60" s="147"/>
      <c r="AA60" s="147"/>
      <c r="AB60" s="147"/>
      <c r="AC60" s="147"/>
      <c r="AD60" s="147"/>
      <c r="AE60" s="147"/>
      <c r="AF60" s="147"/>
      <c r="AG60" s="147"/>
      <c r="AH60" s="147"/>
      <c r="AI60" s="147"/>
      <c r="AJ60" s="147"/>
      <c r="AK60" s="223"/>
      <c r="AL60" s="224" t="s">
        <v>485</v>
      </c>
      <c r="AM60" s="225">
        <v>770662</v>
      </c>
      <c r="AN60" s="226">
        <v>21203</v>
      </c>
      <c r="AO60" s="227">
        <v>-54.6</v>
      </c>
      <c r="AP60" s="228">
        <v>45482</v>
      </c>
      <c r="AQ60" s="229">
        <v>5.5</v>
      </c>
      <c r="AR60" s="230">
        <v>-60.1</v>
      </c>
    </row>
    <row r="61" spans="1:44" x14ac:dyDescent="0.15">
      <c r="A61" s="151"/>
      <c r="B61" s="147"/>
      <c r="C61" s="147"/>
      <c r="D61" s="147"/>
      <c r="E61" s="147"/>
      <c r="F61" s="147"/>
      <c r="G61" s="147"/>
      <c r="H61" s="147"/>
      <c r="I61" s="147"/>
      <c r="J61" s="147"/>
      <c r="K61" s="147"/>
      <c r="L61" s="147"/>
      <c r="M61" s="147"/>
      <c r="N61" s="147"/>
      <c r="O61" s="147"/>
      <c r="P61" s="147"/>
      <c r="Q61" s="147"/>
      <c r="R61" s="147"/>
      <c r="S61" s="147"/>
      <c r="T61" s="147"/>
      <c r="U61" s="147"/>
      <c r="V61" s="147"/>
      <c r="W61" s="147"/>
      <c r="X61" s="147"/>
      <c r="Y61" s="147"/>
      <c r="Z61" s="147"/>
      <c r="AA61" s="147"/>
      <c r="AB61" s="147"/>
      <c r="AC61" s="147"/>
      <c r="AD61" s="147"/>
      <c r="AE61" s="147"/>
      <c r="AF61" s="147"/>
      <c r="AG61" s="147"/>
      <c r="AH61" s="147"/>
      <c r="AI61" s="147"/>
      <c r="AJ61" s="147"/>
      <c r="AK61" s="208" t="s">
        <v>490</v>
      </c>
      <c r="AL61" s="231"/>
      <c r="AM61" s="232">
        <v>2323987</v>
      </c>
      <c r="AN61" s="233">
        <v>62218</v>
      </c>
      <c r="AO61" s="234">
        <v>11.1</v>
      </c>
      <c r="AP61" s="235">
        <v>91056</v>
      </c>
      <c r="AQ61" s="236">
        <v>4.4000000000000004</v>
      </c>
      <c r="AR61" s="222">
        <v>6.7</v>
      </c>
    </row>
    <row r="62" spans="1:44" x14ac:dyDescent="0.15">
      <c r="A62" s="151"/>
      <c r="B62" s="147"/>
      <c r="C62" s="147"/>
      <c r="D62" s="147"/>
      <c r="E62" s="147"/>
      <c r="F62" s="147"/>
      <c r="G62" s="147"/>
      <c r="H62" s="147"/>
      <c r="I62" s="147"/>
      <c r="J62" s="147"/>
      <c r="K62" s="147"/>
      <c r="L62" s="147"/>
      <c r="M62" s="147"/>
      <c r="N62" s="147"/>
      <c r="O62" s="147"/>
      <c r="P62" s="147"/>
      <c r="Q62" s="147"/>
      <c r="R62" s="147"/>
      <c r="S62" s="147"/>
      <c r="T62" s="147"/>
      <c r="U62" s="147"/>
      <c r="V62" s="147"/>
      <c r="W62" s="147"/>
      <c r="X62" s="147"/>
      <c r="Y62" s="147"/>
      <c r="Z62" s="147"/>
      <c r="AA62" s="147"/>
      <c r="AB62" s="147"/>
      <c r="AC62" s="147"/>
      <c r="AD62" s="147"/>
      <c r="AE62" s="147"/>
      <c r="AF62" s="147"/>
      <c r="AG62" s="147"/>
      <c r="AH62" s="147"/>
      <c r="AI62" s="147"/>
      <c r="AJ62" s="147"/>
      <c r="AK62" s="223"/>
      <c r="AL62" s="224" t="s">
        <v>485</v>
      </c>
      <c r="AM62" s="225">
        <v>1322602</v>
      </c>
      <c r="AN62" s="226">
        <v>35519</v>
      </c>
      <c r="AO62" s="227">
        <v>10.1</v>
      </c>
      <c r="AP62" s="228">
        <v>43250</v>
      </c>
      <c r="AQ62" s="229">
        <v>5.6</v>
      </c>
      <c r="AR62" s="230">
        <v>4.5</v>
      </c>
    </row>
    <row r="63" spans="1:44" x14ac:dyDescent="0.15">
      <c r="A63" s="151"/>
      <c r="B63" s="147"/>
      <c r="C63" s="147"/>
      <c r="D63" s="147"/>
      <c r="E63" s="147"/>
      <c r="F63" s="147"/>
      <c r="G63" s="147"/>
      <c r="H63" s="147"/>
      <c r="I63" s="147"/>
      <c r="J63" s="147"/>
      <c r="K63" s="147"/>
      <c r="L63" s="147"/>
      <c r="M63" s="147"/>
      <c r="N63" s="147"/>
      <c r="O63" s="147"/>
      <c r="P63" s="147"/>
      <c r="Q63" s="147"/>
      <c r="R63" s="147"/>
      <c r="S63" s="147"/>
      <c r="T63" s="147"/>
      <c r="U63" s="147"/>
      <c r="V63" s="147"/>
      <c r="W63" s="147"/>
      <c r="X63" s="147"/>
      <c r="Y63" s="147"/>
      <c r="Z63" s="147"/>
      <c r="AA63" s="147"/>
      <c r="AB63" s="147"/>
      <c r="AC63" s="147"/>
      <c r="AD63" s="147"/>
      <c r="AE63" s="147"/>
      <c r="AF63" s="147"/>
      <c r="AG63" s="147"/>
      <c r="AH63" s="147"/>
      <c r="AI63" s="147"/>
      <c r="AJ63" s="147"/>
      <c r="AK63" s="147"/>
      <c r="AL63" s="147"/>
      <c r="AM63" s="147"/>
      <c r="AN63" s="147"/>
      <c r="AO63" s="147"/>
      <c r="AP63" s="147"/>
      <c r="AQ63" s="147"/>
      <c r="AR63" s="147"/>
    </row>
    <row r="64" spans="1:44" x14ac:dyDescent="0.15">
      <c r="A64" s="151"/>
      <c r="B64" s="147"/>
      <c r="C64" s="147"/>
      <c r="D64" s="147"/>
      <c r="E64" s="147"/>
      <c r="F64" s="147"/>
      <c r="G64" s="147"/>
      <c r="H64" s="147"/>
      <c r="I64" s="147"/>
      <c r="J64" s="147"/>
      <c r="K64" s="147"/>
      <c r="L64" s="147"/>
      <c r="M64" s="147"/>
      <c r="N64" s="147"/>
      <c r="O64" s="147"/>
      <c r="P64" s="147"/>
      <c r="Q64" s="147"/>
      <c r="R64" s="147"/>
      <c r="S64" s="147"/>
      <c r="T64" s="147"/>
      <c r="U64" s="147"/>
      <c r="V64" s="147"/>
      <c r="W64" s="147"/>
      <c r="X64" s="147"/>
      <c r="Y64" s="147"/>
      <c r="Z64" s="147"/>
      <c r="AA64" s="147"/>
      <c r="AB64" s="147"/>
      <c r="AC64" s="147"/>
      <c r="AD64" s="147"/>
      <c r="AE64" s="147"/>
      <c r="AF64" s="147"/>
      <c r="AG64" s="147"/>
      <c r="AH64" s="147"/>
      <c r="AI64" s="147"/>
      <c r="AJ64" s="147"/>
      <c r="AK64" s="147"/>
      <c r="AL64" s="147"/>
      <c r="AM64" s="147"/>
      <c r="AN64" s="147"/>
      <c r="AO64" s="147"/>
      <c r="AP64" s="147"/>
      <c r="AQ64" s="147"/>
      <c r="AR64" s="147"/>
    </row>
    <row r="65" spans="1:46" x14ac:dyDescent="0.15">
      <c r="A65" s="151"/>
      <c r="B65" s="147"/>
      <c r="C65" s="147"/>
      <c r="D65" s="147"/>
      <c r="E65" s="147"/>
      <c r="F65" s="147"/>
      <c r="G65" s="147"/>
      <c r="H65" s="147"/>
      <c r="I65" s="147"/>
      <c r="J65" s="147"/>
      <c r="K65" s="147"/>
      <c r="L65" s="147"/>
      <c r="M65" s="147"/>
      <c r="N65" s="147"/>
      <c r="O65" s="147"/>
      <c r="P65" s="147"/>
      <c r="Q65" s="147"/>
      <c r="R65" s="147"/>
      <c r="S65" s="147"/>
      <c r="T65" s="147"/>
      <c r="U65" s="147"/>
      <c r="V65" s="147"/>
      <c r="W65" s="147"/>
      <c r="X65" s="147"/>
      <c r="Y65" s="147"/>
      <c r="Z65" s="147"/>
      <c r="AA65" s="147"/>
      <c r="AB65" s="147"/>
      <c r="AC65" s="147"/>
      <c r="AD65" s="147"/>
      <c r="AE65" s="147"/>
      <c r="AF65" s="147"/>
      <c r="AG65" s="147"/>
      <c r="AH65" s="147"/>
      <c r="AI65" s="147"/>
      <c r="AJ65" s="147"/>
      <c r="AK65" s="147"/>
      <c r="AL65" s="147"/>
      <c r="AM65" s="147"/>
      <c r="AN65" s="147"/>
      <c r="AO65" s="147"/>
      <c r="AP65" s="147"/>
      <c r="AQ65" s="147"/>
      <c r="AR65" s="147"/>
    </row>
    <row r="66" spans="1:46" x14ac:dyDescent="0.15">
      <c r="A66" s="237"/>
      <c r="B66" s="204"/>
      <c r="C66" s="204"/>
      <c r="D66" s="204"/>
      <c r="E66" s="204"/>
      <c r="F66" s="204"/>
      <c r="G66" s="204"/>
      <c r="H66" s="204"/>
      <c r="I66" s="204"/>
      <c r="J66" s="204"/>
      <c r="K66" s="204"/>
      <c r="L66" s="204"/>
      <c r="M66" s="204"/>
      <c r="N66" s="204"/>
      <c r="O66" s="204"/>
      <c r="P66" s="204"/>
      <c r="Q66" s="204"/>
      <c r="R66" s="204"/>
      <c r="S66" s="204"/>
      <c r="T66" s="204"/>
      <c r="U66" s="204"/>
      <c r="V66" s="204"/>
      <c r="W66" s="204"/>
      <c r="X66" s="204"/>
      <c r="Y66" s="204"/>
      <c r="Z66" s="204"/>
      <c r="AA66" s="204"/>
      <c r="AB66" s="204"/>
      <c r="AC66" s="204"/>
      <c r="AD66" s="204"/>
      <c r="AE66" s="204"/>
      <c r="AF66" s="204"/>
      <c r="AG66" s="204"/>
      <c r="AH66" s="204"/>
      <c r="AI66" s="204"/>
      <c r="AJ66" s="204"/>
      <c r="AK66" s="204"/>
      <c r="AL66" s="204"/>
      <c r="AM66" s="204"/>
      <c r="AN66" s="204"/>
      <c r="AO66" s="204"/>
      <c r="AP66" s="204"/>
      <c r="AQ66" s="204"/>
      <c r="AR66" s="204"/>
      <c r="AS66" s="238"/>
    </row>
    <row r="67" spans="1:46" ht="13.5" hidden="1" customHeight="1" x14ac:dyDescent="0.15">
      <c r="AK67" s="147"/>
      <c r="AL67" s="147"/>
      <c r="AM67" s="147"/>
      <c r="AN67" s="147"/>
      <c r="AO67" s="147"/>
      <c r="AP67" s="147"/>
      <c r="AQ67" s="147"/>
      <c r="AR67" s="147"/>
      <c r="AS67" s="147"/>
      <c r="AT67" s="147"/>
    </row>
    <row r="68" spans="1:46" ht="13.5" hidden="1" customHeight="1" x14ac:dyDescent="0.15">
      <c r="AK68" s="147"/>
      <c r="AL68" s="147"/>
      <c r="AM68" s="147"/>
      <c r="AN68" s="147"/>
      <c r="AO68" s="147"/>
      <c r="AP68" s="147"/>
      <c r="AQ68" s="147"/>
      <c r="AR68" s="147"/>
    </row>
    <row r="69" spans="1:46" ht="13.5" hidden="1" customHeight="1" x14ac:dyDescent="0.15">
      <c r="AK69" s="147"/>
      <c r="AL69" s="147"/>
      <c r="AM69" s="147"/>
      <c r="AN69" s="147"/>
      <c r="AO69" s="147"/>
      <c r="AP69" s="147"/>
      <c r="AQ69" s="147"/>
      <c r="AR69" s="147"/>
    </row>
    <row r="70" spans="1:46" hidden="1" x14ac:dyDescent="0.15">
      <c r="AK70" s="147"/>
      <c r="AL70" s="147"/>
      <c r="AM70" s="147"/>
      <c r="AN70" s="147"/>
      <c r="AO70" s="147"/>
      <c r="AP70" s="147"/>
      <c r="AQ70" s="147"/>
      <c r="AR70" s="147"/>
    </row>
    <row r="71" spans="1:46" hidden="1" x14ac:dyDescent="0.15">
      <c r="AK71" s="147"/>
      <c r="AL71" s="147"/>
      <c r="AM71" s="147"/>
      <c r="AN71" s="147"/>
      <c r="AO71" s="147"/>
      <c r="AP71" s="147"/>
      <c r="AQ71" s="147"/>
      <c r="AR71" s="147"/>
    </row>
    <row r="72" spans="1:46" hidden="1" x14ac:dyDescent="0.15">
      <c r="AK72" s="147"/>
      <c r="AL72" s="147"/>
      <c r="AM72" s="147"/>
      <c r="AN72" s="147"/>
      <c r="AO72" s="147"/>
      <c r="AP72" s="147"/>
      <c r="AQ72" s="147"/>
      <c r="AR72" s="147"/>
    </row>
    <row r="73" spans="1:46" hidden="1" x14ac:dyDescent="0.15">
      <c r="AK73" s="147"/>
      <c r="AL73" s="147"/>
      <c r="AM73" s="147"/>
      <c r="AN73" s="147"/>
      <c r="AO73" s="147"/>
      <c r="AP73" s="147"/>
      <c r="AQ73" s="147"/>
      <c r="AR73" s="147"/>
    </row>
    <row r="74" spans="1:46" hidden="1" x14ac:dyDescent="0.15"/>
  </sheetData>
  <sheetProtection algorithmName="SHA-512" hashValue="mCOcD92OcMtAUJV76TP8AFmgr5nxWfEXd47fnZ8Q27PP/tCG5SzGNJYRj6ziYslaZsGrjGbsmQZwLyyricI2eA==" saltValue="ZO9bxwkTb1MOKbnouUygn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topLeftCell="A88" zoomScale="85" zoomScaleNormal="85" zoomScaleSheetLayoutView="55" workbookViewId="0"/>
  </sheetViews>
  <sheetFormatPr defaultColWidth="0" defaultRowHeight="13.5" customHeight="1" zeroHeight="1" x14ac:dyDescent="0.15"/>
  <cols>
    <col min="1" max="125" width="2.5" style="5" customWidth="1"/>
    <col min="126" max="16384" width="9" style="6" hidden="1"/>
  </cols>
  <sheetData>
    <row r="1" spans="2:125"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2:125" x14ac:dyDescent="0.15">
      <c r="B2" s="6"/>
      <c r="DG2" s="6"/>
    </row>
    <row r="3" spans="2:125" x14ac:dyDescent="0.15">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H3" s="6"/>
      <c r="DI3" s="6"/>
      <c r="DJ3" s="6"/>
      <c r="DK3" s="6"/>
      <c r="DL3" s="6"/>
      <c r="DM3" s="6"/>
      <c r="DN3" s="6"/>
      <c r="DO3" s="6"/>
      <c r="DP3" s="6"/>
      <c r="DQ3" s="6"/>
      <c r="DR3" s="6"/>
      <c r="DS3" s="6"/>
      <c r="DT3" s="6"/>
      <c r="DU3" s="6"/>
    </row>
    <row r="4" spans="2:125" x14ac:dyDescent="0.15"/>
    <row r="5" spans="2:125" x14ac:dyDescent="0.15"/>
    <row r="6" spans="2:125" x14ac:dyDescent="0.15"/>
    <row r="7" spans="2:125" x14ac:dyDescent="0.15"/>
    <row r="8" spans="2:125" x14ac:dyDescent="0.15"/>
    <row r="9" spans="2:125" x14ac:dyDescent="0.15">
      <c r="DU9" s="6"/>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6"/>
    </row>
    <row r="18" spans="125:125" x14ac:dyDescent="0.15"/>
    <row r="19" spans="125:125" x14ac:dyDescent="0.15"/>
    <row r="20" spans="125:125" x14ac:dyDescent="0.15">
      <c r="DU20" s="6"/>
    </row>
    <row r="21" spans="125:125" x14ac:dyDescent="0.15">
      <c r="DU21" s="6"/>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6"/>
    </row>
    <row r="29" spans="125:125" x14ac:dyDescent="0.15"/>
    <row r="30" spans="125:125" x14ac:dyDescent="0.15"/>
    <row r="31" spans="125:125" x14ac:dyDescent="0.15"/>
    <row r="32" spans="125:125" x14ac:dyDescent="0.15"/>
    <row r="33" spans="2:125" x14ac:dyDescent="0.15">
      <c r="B33" s="6"/>
      <c r="G33" s="6"/>
      <c r="I33" s="6"/>
    </row>
    <row r="34" spans="2:125" x14ac:dyDescent="0.15">
      <c r="C34" s="6"/>
      <c r="P34" s="6"/>
      <c r="DE34" s="6"/>
      <c r="DH34" s="6"/>
    </row>
    <row r="35" spans="2:125" x14ac:dyDescent="0.15">
      <c r="D35" s="6"/>
      <c r="E35" s="6"/>
      <c r="DG35" s="6"/>
      <c r="DJ35" s="6"/>
      <c r="DP35" s="6"/>
      <c r="DQ35" s="6"/>
      <c r="DR35" s="6"/>
      <c r="DS35" s="6"/>
      <c r="DT35" s="6"/>
      <c r="DU35" s="6"/>
    </row>
    <row r="36" spans="2:125" x14ac:dyDescent="0.15">
      <c r="F36" s="6"/>
      <c r="H36" s="6"/>
      <c r="J36" s="6"/>
      <c r="K36" s="6"/>
      <c r="L36" s="6"/>
      <c r="M36" s="6"/>
      <c r="N36" s="6"/>
      <c r="O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F36" s="6"/>
      <c r="DI36" s="6"/>
      <c r="DK36" s="6"/>
      <c r="DL36" s="6"/>
      <c r="DM36" s="6"/>
      <c r="DN36" s="6"/>
      <c r="DO36" s="6"/>
      <c r="DP36" s="6"/>
      <c r="DQ36" s="6"/>
      <c r="DR36" s="6"/>
      <c r="DS36" s="6"/>
      <c r="DT36" s="6"/>
      <c r="DU36" s="6"/>
    </row>
    <row r="37" spans="2:125" x14ac:dyDescent="0.15">
      <c r="DU37" s="6"/>
    </row>
    <row r="38" spans="2:125" x14ac:dyDescent="0.15">
      <c r="DT38" s="6"/>
      <c r="DU38" s="6"/>
    </row>
    <row r="39" spans="2:125" x14ac:dyDescent="0.15"/>
    <row r="40" spans="2:125" x14ac:dyDescent="0.15">
      <c r="DH40" s="6"/>
    </row>
    <row r="41" spans="2:125" x14ac:dyDescent="0.15">
      <c r="DE41" s="6"/>
    </row>
    <row r="42" spans="2:125" x14ac:dyDescent="0.15">
      <c r="DG42" s="6"/>
      <c r="DJ42" s="6"/>
    </row>
    <row r="43" spans="2:125" x14ac:dyDescent="0.15">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F43" s="6"/>
      <c r="DI43" s="6"/>
      <c r="DK43" s="6"/>
      <c r="DL43" s="6"/>
      <c r="DM43" s="6"/>
      <c r="DN43" s="6"/>
      <c r="DO43" s="6"/>
      <c r="DP43" s="6"/>
      <c r="DQ43" s="6"/>
      <c r="DR43" s="6"/>
      <c r="DS43" s="6"/>
      <c r="DT43" s="6"/>
      <c r="DU43" s="6"/>
    </row>
    <row r="44" spans="2:125" x14ac:dyDescent="0.15">
      <c r="DU44" s="6"/>
    </row>
    <row r="45" spans="2:125" x14ac:dyDescent="0.15"/>
    <row r="46" spans="2:125" x14ac:dyDescent="0.15"/>
    <row r="47" spans="2:125" x14ac:dyDescent="0.15"/>
    <row r="48" spans="2:125" x14ac:dyDescent="0.15">
      <c r="DT48" s="6"/>
      <c r="DU48" s="6"/>
    </row>
    <row r="49" spans="120:125" x14ac:dyDescent="0.15">
      <c r="DU49" s="6"/>
    </row>
    <row r="50" spans="120:125" x14ac:dyDescent="0.15">
      <c r="DU50" s="6"/>
    </row>
    <row r="51" spans="120:125" x14ac:dyDescent="0.15">
      <c r="DP51" s="6"/>
      <c r="DQ51" s="6"/>
      <c r="DR51" s="6"/>
      <c r="DS51" s="6"/>
      <c r="DT51" s="6"/>
      <c r="DU51" s="6"/>
    </row>
    <row r="52" spans="120:125" x14ac:dyDescent="0.15"/>
    <row r="53" spans="120:125" x14ac:dyDescent="0.15"/>
    <row r="54" spans="120:125" x14ac:dyDescent="0.15">
      <c r="DU54" s="6"/>
    </row>
    <row r="55" spans="120:125" x14ac:dyDescent="0.15"/>
    <row r="56" spans="120:125" x14ac:dyDescent="0.15"/>
    <row r="57" spans="120:125" x14ac:dyDescent="0.15"/>
    <row r="58" spans="120:125" x14ac:dyDescent="0.15">
      <c r="DU58" s="6"/>
    </row>
    <row r="59" spans="120:125" x14ac:dyDescent="0.15"/>
    <row r="60" spans="120:125" x14ac:dyDescent="0.15"/>
    <row r="61" spans="120:125" x14ac:dyDescent="0.15"/>
    <row r="62" spans="120:125" x14ac:dyDescent="0.15"/>
    <row r="63" spans="120:125" x14ac:dyDescent="0.15">
      <c r="DU63" s="6"/>
    </row>
    <row r="64" spans="120:125" x14ac:dyDescent="0.15">
      <c r="DT64" s="6"/>
      <c r="DU64" s="6"/>
    </row>
    <row r="65" spans="123:125" x14ac:dyDescent="0.15"/>
    <row r="66" spans="123:125" x14ac:dyDescent="0.15"/>
    <row r="67" spans="123:125" x14ac:dyDescent="0.15"/>
    <row r="68" spans="123:125" x14ac:dyDescent="0.15"/>
    <row r="69" spans="123:125" x14ac:dyDescent="0.15">
      <c r="DS69" s="6"/>
      <c r="DT69" s="6"/>
      <c r="DU69" s="6"/>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6"/>
    </row>
    <row r="83" spans="116:125" x14ac:dyDescent="0.15">
      <c r="DM83" s="6"/>
      <c r="DN83" s="6"/>
      <c r="DO83" s="6"/>
      <c r="DP83" s="6"/>
      <c r="DQ83" s="6"/>
      <c r="DR83" s="6"/>
      <c r="DS83" s="6"/>
      <c r="DT83" s="6"/>
      <c r="DU83" s="6"/>
    </row>
    <row r="84" spans="116:125" x14ac:dyDescent="0.15"/>
    <row r="85" spans="116:125" x14ac:dyDescent="0.15"/>
    <row r="86" spans="116:125" x14ac:dyDescent="0.15"/>
    <row r="87" spans="116:125" x14ac:dyDescent="0.15"/>
    <row r="88" spans="116:125" x14ac:dyDescent="0.15">
      <c r="DU88" s="6"/>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6"/>
      <c r="DT94" s="6"/>
      <c r="DU94" s="6"/>
    </row>
    <row r="95" spans="116:125" ht="13.5" customHeight="1" x14ac:dyDescent="0.15">
      <c r="DU95" s="6"/>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6"/>
    </row>
    <row r="102" spans="124:125" ht="13.5" customHeight="1" x14ac:dyDescent="0.15"/>
    <row r="103" spans="124:125" ht="13.5" customHeight="1" x14ac:dyDescent="0.15"/>
    <row r="104" spans="124:125" ht="13.5" customHeight="1" x14ac:dyDescent="0.15">
      <c r="DT104" s="6"/>
      <c r="DU104" s="6"/>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6" t="s">
        <v>491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6"/>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Bq+4S7IbCZAArnipFYqxbstgsMehcF0n3djEpGS7yp6mUANX61FoW6u/ng16Ql14U+L8KRPK35Xy+4dk0c7Akg==" saltValue="/lHU16H0lST4WJvsNtACQ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topLeftCell="AA85" zoomScale="85" zoomScaleNormal="85" zoomScaleSheetLayoutView="55" workbookViewId="0"/>
  </sheetViews>
  <sheetFormatPr defaultColWidth="0" defaultRowHeight="13.5" customHeight="1" zeroHeight="1" x14ac:dyDescent="0.15"/>
  <cols>
    <col min="1" max="125" width="2.5" style="5" customWidth="1"/>
    <col min="126" max="142" width="0" style="6" hidden="1" customWidth="1"/>
    <col min="143" max="16384" width="9" style="6" hidden="1"/>
  </cols>
  <sheetData>
    <row r="1" spans="1:125" ht="13.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1:125" x14ac:dyDescent="0.15">
      <c r="B2" s="6"/>
      <c r="T2" s="6"/>
    </row>
    <row r="3" spans="1:125"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6"/>
      <c r="G33" s="6"/>
      <c r="I33" s="6"/>
    </row>
    <row r="34" spans="2:125" x14ac:dyDescent="0.15">
      <c r="C34" s="6"/>
      <c r="P34" s="6"/>
      <c r="R34" s="6"/>
      <c r="U34" s="6"/>
    </row>
    <row r="35" spans="2:125" x14ac:dyDescent="0.15">
      <c r="D35" s="6"/>
      <c r="E35" s="6"/>
      <c r="T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row>
    <row r="36" spans="2:125" x14ac:dyDescent="0.15">
      <c r="F36" s="6"/>
      <c r="H36" s="6"/>
      <c r="J36" s="6"/>
      <c r="K36" s="6"/>
      <c r="L36" s="6"/>
      <c r="M36" s="6"/>
      <c r="N36" s="6"/>
      <c r="O36" s="6"/>
      <c r="Q36" s="6"/>
      <c r="S36" s="6"/>
      <c r="V36" s="6"/>
    </row>
    <row r="37" spans="2:125" x14ac:dyDescent="0.15"/>
    <row r="38" spans="2:125" x14ac:dyDescent="0.15"/>
    <row r="39" spans="2:125" x14ac:dyDescent="0.15"/>
    <row r="40" spans="2:125" x14ac:dyDescent="0.15">
      <c r="U40" s="6"/>
    </row>
    <row r="41" spans="2:125" x14ac:dyDescent="0.15">
      <c r="R41" s="6"/>
    </row>
    <row r="42" spans="2:125" x14ac:dyDescent="0.15">
      <c r="T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row>
    <row r="43" spans="2:125" x14ac:dyDescent="0.15">
      <c r="Q43" s="6"/>
      <c r="S43" s="6"/>
      <c r="V43" s="6"/>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5" t="s">
        <v>492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uHplAVO6qYUB30nK0lhrz4tyugdMsYoBffrVMOp9B5+EUaSHBfT7+GnjQsdbz0ixb1FzW8HB8bFbBMfRhkH33A==" saltValue="FVDPJAs6NhBAcmdYa7+KT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J53"/>
  <sheetViews>
    <sheetView showGridLines="0" zoomScale="55" zoomScaleNormal="55" zoomScaleSheetLayoutView="100" workbookViewId="0"/>
  </sheetViews>
  <sheetFormatPr defaultColWidth="0" defaultRowHeight="13.5" customHeight="1" zeroHeight="1" x14ac:dyDescent="0.15"/>
  <cols>
    <col min="1" max="1" width="8.25" style="239" customWidth="1"/>
    <col min="2" max="16" width="14.625" style="239" customWidth="1"/>
    <col min="17" max="16384" width="0" style="239"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40"/>
      <c r="C45" s="240"/>
      <c r="D45" s="240"/>
      <c r="E45" s="240"/>
      <c r="F45" s="240"/>
      <c r="G45" s="240"/>
      <c r="H45" s="240"/>
      <c r="I45" s="240"/>
      <c r="J45" s="241" t="s">
        <v>493</v>
      </c>
    </row>
    <row r="46" spans="2:10" ht="29.25" customHeight="1" thickBot="1" x14ac:dyDescent="0.25">
      <c r="B46" s="242" t="s">
        <v>26</v>
      </c>
      <c r="C46" s="243"/>
      <c r="D46" s="243"/>
      <c r="E46" s="244" t="s">
        <v>494</v>
      </c>
      <c r="F46" s="245" t="s">
        <v>4</v>
      </c>
      <c r="G46" s="246" t="s">
        <v>5</v>
      </c>
      <c r="H46" s="246" t="s">
        <v>6</v>
      </c>
      <c r="I46" s="246" t="s">
        <v>7</v>
      </c>
      <c r="J46" s="247" t="s">
        <v>8</v>
      </c>
    </row>
    <row r="47" spans="2:10" ht="57.75" customHeight="1" x14ac:dyDescent="0.15">
      <c r="B47" s="248"/>
      <c r="C47" s="1175" t="s">
        <v>495</v>
      </c>
      <c r="D47" s="1175"/>
      <c r="E47" s="1176"/>
      <c r="F47" s="249">
        <v>18.05</v>
      </c>
      <c r="G47" s="250">
        <v>18.68</v>
      </c>
      <c r="H47" s="250">
        <v>21.4</v>
      </c>
      <c r="I47" s="250">
        <v>22.37</v>
      </c>
      <c r="J47" s="251">
        <v>21.84</v>
      </c>
    </row>
    <row r="48" spans="2:10" ht="57.75" customHeight="1" x14ac:dyDescent="0.15">
      <c r="B48" s="252"/>
      <c r="C48" s="1177" t="s">
        <v>496</v>
      </c>
      <c r="D48" s="1177"/>
      <c r="E48" s="1178"/>
      <c r="F48" s="253">
        <v>5.61</v>
      </c>
      <c r="G48" s="254">
        <v>2.88</v>
      </c>
      <c r="H48" s="254">
        <v>5.78</v>
      </c>
      <c r="I48" s="254">
        <v>4.84</v>
      </c>
      <c r="J48" s="255">
        <v>7.27</v>
      </c>
    </row>
    <row r="49" spans="2:10" ht="57.75" customHeight="1" thickBot="1" x14ac:dyDescent="0.2">
      <c r="B49" s="256"/>
      <c r="C49" s="1179" t="s">
        <v>497</v>
      </c>
      <c r="D49" s="1179"/>
      <c r="E49" s="1180"/>
      <c r="F49" s="257" t="s">
        <v>498</v>
      </c>
      <c r="G49" s="258" t="s">
        <v>499</v>
      </c>
      <c r="H49" s="258">
        <v>5.68</v>
      </c>
      <c r="I49" s="258" t="s">
        <v>500</v>
      </c>
      <c r="J49" s="259">
        <v>1.86</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h0whOwHfPnka2IbKhO2YI6wt4Q8pc7ORe7MM8YcAwBBcmXEHklmoQmCY6DMVAkozGhShJOaSln61++3dMnd6QA==" saltValue="nBb3TsLjFFFNzhUQQrAZu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2019-10-23T08:57:29Z</cp:lastPrinted>
  <dcterms:created xsi:type="dcterms:W3CDTF">2019-06-06T09:23:52Z</dcterms:created>
  <dcterms:modified xsi:type="dcterms:W3CDTF">2019-11-05T01:34:46Z</dcterms:modified>
  <cp:category/>
</cp:coreProperties>
</file>