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1\a総合政策課\06.システム統計室\07 市独自統計資料関連\統計でみる新庄市\R6　統計でみる新庄市\ホームページ掲載用\"/>
    </mc:Choice>
  </mc:AlternateContent>
  <xr:revisionPtr revIDLastSave="0" documentId="13_ncr:1_{19474C97-8144-47B0-BE1C-32F18C1742AE}" xr6:coauthVersionLast="47" xr6:coauthVersionMax="47" xr10:uidLastSave="{00000000-0000-0000-0000-000000000000}"/>
  <workbookProtection workbookAlgorithmName="SHA-512" workbookHashValue="9/fZv5N+qQcyA6/uMGPZNMTbr8jSFa9BFcv/RYFx4fN379wLfSPMwKJsoamoVlhx7UmESoyaQkTEsLnKnR+Gow==" workbookSaltValue="t19okFsV4VTIEcOLF9AknA==" workbookSpinCount="100000" lockStructure="1"/>
  <bookViews>
    <workbookView xWindow="345" yWindow="2025" windowWidth="13890" windowHeight="11295" tabRatio="760" xr2:uid="{00000000-000D-0000-FFFF-FFFF00000000}"/>
  </bookViews>
  <sheets>
    <sheet name="9-1高齢者の状況" sheetId="8" r:id="rId1"/>
    <sheet name="9-2介護保険の状況（１）" sheetId="9" r:id="rId2"/>
    <sheet name="9-2介護保険の状況（２）" sheetId="10" r:id="rId3"/>
    <sheet name="9-3生活保護の状況" sheetId="11" r:id="rId4"/>
    <sheet name="9-4国民年金等の状況" sheetId="12" r:id="rId5"/>
    <sheet name="9-5国民健康保険の状況" sheetId="13" r:id="rId6"/>
    <sheet name="9-6保育所等の状況（１）" sheetId="14" r:id="rId7"/>
    <sheet name="9-6保育所等の状況（２）" sheetId="15" r:id="rId8"/>
  </sheets>
  <definedNames>
    <definedName name="_xlnm.Print_Area" localSheetId="0">'9-1高齢者の状況'!$A$1:$K$54</definedName>
    <definedName name="_xlnm.Print_Area" localSheetId="1">'9-2介護保険の状況（１）'!$A$1:$K$43</definedName>
    <definedName name="_xlnm.Print_Area" localSheetId="4">'9-4国民年金等の状況'!$A$1:$I$42</definedName>
    <definedName name="_xlnm.Print_Area" localSheetId="5">'9-5国民健康保険の状況'!$A$1:$K$46</definedName>
    <definedName name="_xlnm.Print_Area" localSheetId="6">'9-6保育所等の状況（１）'!$A$1:$O$38</definedName>
    <definedName name="_xlnm.Print_Area" localSheetId="7">'9-6保育所等の状況（２）'!$A$1:$L$38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5" l="1"/>
  <c r="H34" i="15"/>
  <c r="L33" i="15"/>
  <c r="H33" i="15"/>
  <c r="L32" i="15"/>
  <c r="H32" i="15"/>
  <c r="H31" i="15"/>
  <c r="H30" i="15"/>
  <c r="L29" i="15"/>
  <c r="H29" i="15"/>
  <c r="L28" i="15"/>
  <c r="H28" i="15"/>
  <c r="H27" i="15"/>
  <c r="H26" i="15"/>
  <c r="J16" i="15"/>
  <c r="J15" i="15"/>
  <c r="J14" i="15"/>
  <c r="J13" i="15"/>
  <c r="J12" i="15"/>
  <c r="J11" i="15"/>
  <c r="J10" i="15"/>
  <c r="J9" i="15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M37" i="10" l="1"/>
  <c r="M36" i="10"/>
  <c r="M35" i="10"/>
  <c r="M34" i="10"/>
  <c r="M33" i="10"/>
  <c r="M32" i="10"/>
  <c r="M31" i="10"/>
  <c r="M30" i="10"/>
  <c r="H16" i="10"/>
  <c r="H15" i="10"/>
  <c r="F14" i="10"/>
  <c r="H14" i="10" s="1"/>
  <c r="D14" i="10"/>
  <c r="H13" i="10"/>
  <c r="H12" i="10"/>
  <c r="F11" i="10"/>
  <c r="D11" i="10"/>
  <c r="H11" i="10" s="1"/>
  <c r="H10" i="10"/>
  <c r="H9" i="10"/>
  <c r="F8" i="10"/>
  <c r="D8" i="10"/>
  <c r="H8" i="10" s="1"/>
  <c r="H7" i="10"/>
  <c r="H6" i="10"/>
  <c r="F5" i="10"/>
  <c r="D5" i="10"/>
  <c r="H5" i="10" s="1"/>
  <c r="K43" i="9" l="1"/>
  <c r="K42" i="9"/>
  <c r="K41" i="9"/>
  <c r="J41" i="9"/>
  <c r="I41" i="9"/>
  <c r="H41" i="9"/>
  <c r="G41" i="9"/>
  <c r="F41" i="9"/>
  <c r="E41" i="9"/>
  <c r="D41" i="9"/>
  <c r="K40" i="9"/>
  <c r="K39" i="9"/>
  <c r="K38" i="9" s="1"/>
  <c r="J38" i="9"/>
  <c r="I38" i="9"/>
  <c r="H38" i="9"/>
  <c r="G38" i="9"/>
  <c r="F38" i="9"/>
  <c r="E38" i="9"/>
  <c r="D38" i="9"/>
  <c r="K37" i="9"/>
  <c r="K36" i="9"/>
  <c r="K35" i="9"/>
  <c r="K34" i="9"/>
  <c r="K33" i="9"/>
  <c r="K32" i="9"/>
  <c r="K28" i="9"/>
  <c r="K27" i="9"/>
  <c r="J26" i="9"/>
  <c r="J23" i="9" s="1"/>
  <c r="I26" i="9"/>
  <c r="I23" i="9" s="1"/>
  <c r="H26" i="9"/>
  <c r="H23" i="9" s="1"/>
  <c r="G26" i="9"/>
  <c r="G23" i="9" s="1"/>
  <c r="F26" i="9"/>
  <c r="F23" i="9" s="1"/>
  <c r="E26" i="9"/>
  <c r="E23" i="9" s="1"/>
  <c r="D26" i="9"/>
  <c r="K26" i="9" s="1"/>
  <c r="K23" i="9" s="1"/>
  <c r="K25" i="9"/>
  <c r="K24" i="9"/>
  <c r="K21" i="9"/>
  <c r="K20" i="9"/>
  <c r="K17" i="9" s="1"/>
  <c r="J20" i="9"/>
  <c r="I20" i="9"/>
  <c r="H20" i="9"/>
  <c r="H17" i="9" s="1"/>
  <c r="G20" i="9"/>
  <c r="G17" i="9" s="1"/>
  <c r="F20" i="9"/>
  <c r="F17" i="9" s="1"/>
  <c r="E20" i="9"/>
  <c r="E17" i="9" s="1"/>
  <c r="D20" i="9"/>
  <c r="D17" i="9" s="1"/>
  <c r="K19" i="9"/>
  <c r="K18" i="9"/>
  <c r="J17" i="9"/>
  <c r="I17" i="9"/>
  <c r="K15" i="9"/>
  <c r="J14" i="9"/>
  <c r="J11" i="9" s="1"/>
  <c r="I14" i="9"/>
  <c r="I11" i="9" s="1"/>
  <c r="H14" i="9"/>
  <c r="H11" i="9" s="1"/>
  <c r="G14" i="9"/>
  <c r="G11" i="9" s="1"/>
  <c r="F14" i="9"/>
  <c r="K14" i="9" s="1"/>
  <c r="K11" i="9" s="1"/>
  <c r="E14" i="9"/>
  <c r="D14" i="9"/>
  <c r="K13" i="9"/>
  <c r="K12" i="9"/>
  <c r="E11" i="9"/>
  <c r="D11" i="9"/>
  <c r="K9" i="9"/>
  <c r="J8" i="9"/>
  <c r="J5" i="9" s="1"/>
  <c r="I8" i="9"/>
  <c r="I5" i="9" s="1"/>
  <c r="H8" i="9"/>
  <c r="H5" i="9" s="1"/>
  <c r="G8" i="9"/>
  <c r="G5" i="9" s="1"/>
  <c r="F8" i="9"/>
  <c r="F5" i="9" s="1"/>
  <c r="E8" i="9"/>
  <c r="E5" i="9" s="1"/>
  <c r="D8" i="9"/>
  <c r="K8" i="9" s="1"/>
  <c r="K5" i="9" s="1"/>
  <c r="K7" i="9"/>
  <c r="K6" i="9"/>
  <c r="D23" i="9" l="1"/>
  <c r="D5" i="9"/>
  <c r="F11" i="9"/>
  <c r="I29" i="8"/>
  <c r="I28" i="8"/>
  <c r="D28" i="8"/>
  <c r="I27" i="8"/>
  <c r="D27" i="8"/>
  <c r="I26" i="8"/>
  <c r="I25" i="8"/>
  <c r="D25" i="8"/>
  <c r="I24" i="8"/>
  <c r="D24" i="8"/>
  <c r="I23" i="8"/>
  <c r="D23" i="8"/>
  <c r="I22" i="8"/>
  <c r="I21" i="8"/>
  <c r="I20" i="8"/>
  <c r="I19" i="8"/>
  <c r="F19" i="8"/>
  <c r="I18" i="8"/>
  <c r="F18" i="8"/>
  <c r="D18" i="8"/>
  <c r="I17" i="8"/>
  <c r="F17" i="8"/>
  <c r="D17" i="8"/>
  <c r="I16" i="8"/>
  <c r="F16" i="8"/>
  <c r="D16" i="8"/>
  <c r="I15" i="8"/>
  <c r="F15" i="8"/>
  <c r="D15" i="8"/>
  <c r="I14" i="8"/>
  <c r="F14" i="8"/>
  <c r="D14" i="8"/>
  <c r="I13" i="8"/>
  <c r="F13" i="8"/>
  <c r="D13" i="8"/>
  <c r="I12" i="8"/>
  <c r="F12" i="8"/>
  <c r="D12" i="8"/>
  <c r="I11" i="8"/>
  <c r="F11" i="8"/>
  <c r="D11" i="8"/>
  <c r="I10" i="8"/>
  <c r="F10" i="8"/>
  <c r="D10" i="8"/>
  <c r="I9" i="8"/>
  <c r="F9" i="8"/>
  <c r="D9" i="8"/>
  <c r="I8" i="8"/>
  <c r="F8" i="8"/>
  <c r="D8" i="8"/>
  <c r="I7" i="8"/>
  <c r="F7" i="8"/>
  <c r="D7" i="8"/>
  <c r="I6" i="8"/>
  <c r="F6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U0502</author>
  </authors>
  <commentList>
    <comment ref="B4" authorId="0" shapeId="0" xr:uid="{055B9D07-5A23-4BE7-8D0A-5BE66B4FAAF1}">
      <text>
        <r>
          <rPr>
            <b/>
            <sz val="9"/>
            <color indexed="81"/>
            <rFont val="MS P ゴシック"/>
            <family val="3"/>
            <charset val="128"/>
          </rPr>
          <t>U0502:</t>
        </r>
        <r>
          <rPr>
            <sz val="9"/>
            <color indexed="81"/>
            <rFont val="MS P ゴシック"/>
            <family val="3"/>
            <charset val="128"/>
          </rPr>
          <t xml:space="preserve">
第１号認定が幼稚園分、第２，３号認定が保育所分に計上されている。
なお、学校基本調査では第１号、第２号認定分のみが計上されている。
また、金沢南保育園は、学校基本調査では調査対象となっていないことに注意。</t>
        </r>
      </text>
    </comment>
  </commentList>
</comments>
</file>

<file path=xl/sharedStrings.xml><?xml version="1.0" encoding="utf-8"?>
<sst xmlns="http://schemas.openxmlformats.org/spreadsheetml/2006/main" count="696" uniqueCount="185">
  <si>
    <t>世帯</t>
    <rPh sb="0" eb="2">
      <t>セタイ</t>
    </rPh>
    <phoneticPr fontId="2"/>
  </si>
  <si>
    <t>（人）</t>
    <rPh sb="1" eb="2">
      <t>ニン</t>
    </rPh>
    <phoneticPr fontId="2"/>
  </si>
  <si>
    <t>きり老人</t>
    <rPh sb="2" eb="4">
      <t>ロウジン</t>
    </rPh>
    <phoneticPr fontId="2"/>
  </si>
  <si>
    <t>暮らし老人</t>
    <rPh sb="0" eb="1">
      <t>ク</t>
    </rPh>
    <rPh sb="3" eb="5">
      <t>ロウジン</t>
    </rPh>
    <phoneticPr fontId="2"/>
  </si>
  <si>
    <t>Ｃ</t>
    <phoneticPr fontId="2"/>
  </si>
  <si>
    <t>（％）</t>
    <phoneticPr fontId="2"/>
  </si>
  <si>
    <t>Ｄ　（人）</t>
    <rPh sb="3" eb="4">
      <t>ニン</t>
    </rPh>
    <phoneticPr fontId="2"/>
  </si>
  <si>
    <r>
      <t>全人口 　　　　</t>
    </r>
    <r>
      <rPr>
        <sz val="10"/>
        <rFont val="ＭＳ Ｐゴシック"/>
        <family val="3"/>
        <charset val="128"/>
      </rPr>
      <t>Ａ　</t>
    </r>
    <r>
      <rPr>
        <sz val="8"/>
        <rFont val="ＭＳ Ｐゴシック"/>
        <family val="3"/>
        <charset val="128"/>
      </rPr>
      <t>　　　　　（人）</t>
    </r>
    <rPh sb="0" eb="1">
      <t>ゼン</t>
    </rPh>
    <rPh sb="1" eb="3">
      <t>ジンコウ</t>
    </rPh>
    <phoneticPr fontId="2"/>
  </si>
  <si>
    <r>
      <t>65歳以上　　　人口　　</t>
    </r>
    <r>
      <rPr>
        <sz val="10"/>
        <rFont val="ＭＳ Ｐゴシック"/>
        <family val="3"/>
        <charset val="128"/>
      </rPr>
      <t>Ｂ</t>
    </r>
    <r>
      <rPr>
        <sz val="8"/>
        <rFont val="ＭＳ Ｐゴシック"/>
        <family val="3"/>
        <charset val="128"/>
      </rPr>
      <t xml:space="preserve"> 　（人）</t>
    </r>
    <rPh sb="2" eb="3">
      <t>サイ</t>
    </rPh>
    <rPh sb="3" eb="5">
      <t>イジョウ</t>
    </rPh>
    <rPh sb="8" eb="10">
      <t>ジンコウ</t>
    </rPh>
    <rPh sb="16" eb="17">
      <t>ニン</t>
    </rPh>
    <phoneticPr fontId="2"/>
  </si>
  <si>
    <r>
      <t>Ｂ／Ａ</t>
    </r>
    <r>
      <rPr>
        <sz val="8"/>
        <rFont val="ＭＳ Ｐゴシック"/>
        <family val="3"/>
        <charset val="128"/>
      </rPr>
      <t>　　　　　（％）</t>
    </r>
    <phoneticPr fontId="2"/>
  </si>
  <si>
    <r>
      <t>Ｃ／Ｂ</t>
    </r>
    <r>
      <rPr>
        <sz val="8"/>
        <rFont val="ＭＳ Ｐゴシック"/>
        <family val="3"/>
        <charset val="128"/>
      </rPr>
      <t>　　（％）</t>
    </r>
    <phoneticPr fontId="2"/>
  </si>
  <si>
    <r>
      <t>Ｄ／Ｂ</t>
    </r>
    <r>
      <rPr>
        <sz val="8"/>
        <rFont val="ＭＳ Ｐゴシック"/>
        <family val="3"/>
        <charset val="128"/>
      </rPr>
      <t>　　（％）</t>
    </r>
    <phoneticPr fontId="2"/>
  </si>
  <si>
    <r>
      <t>在宅ねたきり高齢者　　　　</t>
    </r>
    <r>
      <rPr>
        <sz val="10"/>
        <rFont val="ＭＳ Ｐゴシック"/>
        <family val="3"/>
        <charset val="128"/>
      </rPr>
      <t>Ｃ</t>
    </r>
    <r>
      <rPr>
        <sz val="8"/>
        <rFont val="ＭＳ Ｐゴシック"/>
        <family val="3"/>
        <charset val="128"/>
      </rPr>
      <t>　（人）</t>
    </r>
    <rPh sb="0" eb="2">
      <t>ザイタク</t>
    </rPh>
    <rPh sb="6" eb="9">
      <t>コウレイシャ</t>
    </rPh>
    <rPh sb="16" eb="17">
      <t>ニン</t>
    </rPh>
    <phoneticPr fontId="2"/>
  </si>
  <si>
    <t>Ｃ以外の認知症者　（人）</t>
    <rPh sb="1" eb="3">
      <t>イガイ</t>
    </rPh>
    <rPh sb="4" eb="7">
      <t>ニンチショウ</t>
    </rPh>
    <rPh sb="7" eb="8">
      <t>シャ</t>
    </rPh>
    <rPh sb="10" eb="11">
      <t>ニン</t>
    </rPh>
    <phoneticPr fontId="2"/>
  </si>
  <si>
    <t>高齢者
夫婦のみ世帯
（世帯）</t>
    <rPh sb="0" eb="3">
      <t>コウレイシャ</t>
    </rPh>
    <rPh sb="4" eb="6">
      <t>フウフ</t>
    </rPh>
    <rPh sb="6" eb="8">
      <t>ロウフウフ</t>
    </rPh>
    <rPh sb="8" eb="10">
      <t>セタイ</t>
    </rPh>
    <rPh sb="12" eb="14">
      <t>セタイ</t>
    </rPh>
    <phoneticPr fontId="2"/>
  </si>
  <si>
    <t>昼間独居
高齢者
　（世帯）</t>
    <rPh sb="0" eb="2">
      <t>ヒルマ</t>
    </rPh>
    <rPh sb="2" eb="3">
      <t>ドク</t>
    </rPh>
    <rPh sb="3" eb="4">
      <t>キョ</t>
    </rPh>
    <rPh sb="5" eb="8">
      <t>コウレイシャ</t>
    </rPh>
    <rPh sb="11" eb="13">
      <t>セタイ</t>
    </rPh>
    <phoneticPr fontId="2"/>
  </si>
  <si>
    <t>資料：成人福祉課（各年４月１日現在）</t>
    <rPh sb="0" eb="2">
      <t>シリョウ</t>
    </rPh>
    <rPh sb="3" eb="5">
      <t>セイジン</t>
    </rPh>
    <rPh sb="5" eb="7">
      <t>フクシ</t>
    </rPh>
    <rPh sb="7" eb="8">
      <t>カ</t>
    </rPh>
    <phoneticPr fontId="2"/>
  </si>
  <si>
    <t>区　分
年</t>
    <rPh sb="0" eb="3">
      <t>クブン</t>
    </rPh>
    <rPh sb="5" eb="6">
      <t>ネン</t>
    </rPh>
    <phoneticPr fontId="2"/>
  </si>
  <si>
    <t>-</t>
    <phoneticPr fontId="2"/>
  </si>
  <si>
    <t>*平成24年から調査対象項目変更</t>
    <rPh sb="1" eb="3">
      <t>ヘイセイ</t>
    </rPh>
    <rPh sb="5" eb="6">
      <t>ネン</t>
    </rPh>
    <rPh sb="8" eb="10">
      <t>チョウサ</t>
    </rPh>
    <rPh sb="10" eb="12">
      <t>タイショウ</t>
    </rPh>
    <rPh sb="12" eb="14">
      <t>コウモク</t>
    </rPh>
    <rPh sb="14" eb="16">
      <t>ヘンコウ</t>
    </rPh>
    <phoneticPr fontId="2"/>
  </si>
  <si>
    <t>令2</t>
    <rPh sb="0" eb="1">
      <t>レイ</t>
    </rPh>
    <phoneticPr fontId="2"/>
  </si>
  <si>
    <t>-</t>
  </si>
  <si>
    <t>在宅一人
暮らし
高齢者　D　（世帯）</t>
    <rPh sb="0" eb="2">
      <t>ザイタク</t>
    </rPh>
    <rPh sb="2" eb="4">
      <t>ヒトリ</t>
    </rPh>
    <rPh sb="5" eb="6">
      <t>ク</t>
    </rPh>
    <rPh sb="9" eb="12">
      <t>コウレイシャ</t>
    </rPh>
    <rPh sb="16" eb="18">
      <t>セタイ</t>
    </rPh>
    <phoneticPr fontId="2"/>
  </si>
  <si>
    <t>9-1 高齢者の状況</t>
    <rPh sb="4" eb="5">
      <t>コウ</t>
    </rPh>
    <rPh sb="5" eb="6">
      <t>トシ</t>
    </rPh>
    <rPh sb="6" eb="7">
      <t>モノ</t>
    </rPh>
    <rPh sb="8" eb="10">
      <t>ジョウキョウ</t>
    </rPh>
    <phoneticPr fontId="2"/>
  </si>
  <si>
    <t>9-2 介護保険の状況（１）</t>
    <rPh sb="4" eb="8">
      <t>カイゴホケン</t>
    </rPh>
    <rPh sb="9" eb="11">
      <t>ジョウキョウ</t>
    </rPh>
    <phoneticPr fontId="2"/>
  </si>
  <si>
    <t>資料：成人福祉課(各年度末現在）</t>
    <phoneticPr fontId="2"/>
  </si>
  <si>
    <t>１．介護保険要介護（要支援）認定者数</t>
    <phoneticPr fontId="2"/>
  </si>
  <si>
    <t>年　度</t>
    <rPh sb="0" eb="1">
      <t>トシ</t>
    </rPh>
    <rPh sb="2" eb="3">
      <t>ド</t>
    </rPh>
    <phoneticPr fontId="2"/>
  </si>
  <si>
    <t>区　分</t>
    <rPh sb="0" eb="1">
      <t>ク</t>
    </rPh>
    <rPh sb="2" eb="3">
      <t>ブン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</si>
  <si>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</si>
  <si>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</si>
  <si>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</si>
  <si>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</si>
  <si>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</si>
  <si>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</si>
  <si>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</si>
  <si>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</si>
  <si>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</si>
  <si>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第１号　　　被保険者</t>
    <rPh sb="0" eb="1">
      <t>ダイ</t>
    </rPh>
    <rPh sb="2" eb="3">
      <t>ゴウ</t>
    </rPh>
    <rPh sb="6" eb="10">
      <t>ヒホケンシャ</t>
    </rPh>
    <phoneticPr fontId="2"/>
  </si>
  <si>
    <t>65歳以上
75歳未満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</si>
  <si>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75歳以上　</t>
    <rPh sb="2" eb="3">
      <t>サイ</t>
    </rPh>
    <rPh sb="3" eb="5">
      <t>イジョウ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</si>
  <si>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</si>
  <si>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構成比（％）</t>
    <rPh sb="0" eb="3">
      <t>コウセイヒ</t>
    </rPh>
    <phoneticPr fontId="2"/>
  </si>
  <si>
    <t>第１号計</t>
    <rPh sb="0" eb="1">
      <t>ダイ</t>
    </rPh>
    <rPh sb="2" eb="3">
      <t>ゴウ</t>
    </rPh>
    <rPh sb="3" eb="4">
      <t>ケイ</t>
    </rPh>
    <phoneticPr fontId="2"/>
  </si>
  <si>
    <t>第１号
被保険者</t>
    <rPh sb="0" eb="1">
      <t>ダイ</t>
    </rPh>
    <rPh sb="2" eb="3">
      <t>ゴウ</t>
    </rPh>
    <rPh sb="4" eb="8">
      <t>ヒホケンシャ</t>
    </rPh>
    <phoneticPr fontId="2"/>
  </si>
  <si>
    <t>２．居宅介護（支援）サービス受給者数</t>
    <phoneticPr fontId="2"/>
  </si>
  <si>
    <t>要支援</t>
    <rPh sb="0" eb="1">
      <t>ヨウ</t>
    </rPh>
    <rPh sb="1" eb="3">
      <t>シエン</t>
    </rPh>
    <phoneticPr fontId="2"/>
  </si>
  <si>
    <t>要支援２</t>
  </si>
  <si>
    <t>第１号被保険者</t>
    <rPh sb="0" eb="1">
      <t>ダイ</t>
    </rPh>
    <rPh sb="2" eb="3">
      <t>ゴウ</t>
    </rPh>
    <rPh sb="3" eb="7">
      <t>ヒホケンシャ</t>
    </rPh>
    <phoneticPr fontId="2"/>
  </si>
  <si>
    <t>9-2 介護保険の状況（２）</t>
    <rPh sb="4" eb="8">
      <t>カイゴホケン</t>
    </rPh>
    <rPh sb="9" eb="11">
      <t>ジョウキョウ</t>
    </rPh>
    <phoneticPr fontId="2"/>
  </si>
  <si>
    <t>３．施設介護サービス受給者数</t>
    <rPh sb="2" eb="6">
      <t>シセツカイゴ</t>
    </rPh>
    <rPh sb="10" eb="14">
      <t>ジュキュウシャスウ</t>
    </rPh>
    <phoneticPr fontId="2"/>
  </si>
  <si>
    <t>資料：成人福祉課</t>
    <rPh sb="0" eb="2">
      <t>シリョウ</t>
    </rPh>
    <rPh sb="3" eb="5">
      <t>セイジン</t>
    </rPh>
    <rPh sb="5" eb="8">
      <t>フクシカ</t>
    </rPh>
    <phoneticPr fontId="2"/>
  </si>
  <si>
    <t>介護老人                      福祉施設</t>
    <rPh sb="0" eb="2">
      <t>カイゴ</t>
    </rPh>
    <rPh sb="2" eb="4">
      <t>ロウジン</t>
    </rPh>
    <rPh sb="26" eb="28">
      <t>フクシ</t>
    </rPh>
    <rPh sb="28" eb="30">
      <t>シセツ</t>
    </rPh>
    <phoneticPr fontId="2"/>
  </si>
  <si>
    <t>介護老人                      保健施設</t>
    <rPh sb="0" eb="2">
      <t>カイゴ</t>
    </rPh>
    <rPh sb="2" eb="4">
      <t>ロウジン</t>
    </rPh>
    <rPh sb="26" eb="28">
      <t>ホケン</t>
    </rPh>
    <rPh sb="28" eb="30">
      <t>シセツ</t>
    </rPh>
    <phoneticPr fontId="2"/>
  </si>
  <si>
    <t>４．介護保険給付費</t>
    <rPh sb="2" eb="9">
      <t>カイゴホケンキュウフヒ</t>
    </rPh>
    <phoneticPr fontId="2"/>
  </si>
  <si>
    <t>（上段件数）  単位：千円</t>
    <phoneticPr fontId="2"/>
  </si>
  <si>
    <t>年度</t>
    <rPh sb="0" eb="2">
      <t>ネンド</t>
    </rPh>
    <phoneticPr fontId="2"/>
  </si>
  <si>
    <t>9-3 生活保護の状況</t>
    <rPh sb="4" eb="6">
      <t>セイカツ</t>
    </rPh>
    <rPh sb="6" eb="8">
      <t>ホゴ</t>
    </rPh>
    <rPh sb="9" eb="11">
      <t>ジョウキョウ</t>
    </rPh>
    <phoneticPr fontId="2"/>
  </si>
  <si>
    <t>区分</t>
    <rPh sb="0" eb="2">
      <t>クブン</t>
    </rPh>
    <phoneticPr fontId="2"/>
  </si>
  <si>
    <t>新庄市</t>
    <rPh sb="0" eb="3">
      <t>シンジョウシ</t>
    </rPh>
    <phoneticPr fontId="2"/>
  </si>
  <si>
    <t>県内都市の保護率</t>
    <rPh sb="0" eb="2">
      <t>ケンナイ</t>
    </rPh>
    <rPh sb="2" eb="4">
      <t>トシ</t>
    </rPh>
    <rPh sb="5" eb="7">
      <t>ホゴ</t>
    </rPh>
    <rPh sb="7" eb="8">
      <t>リツ</t>
    </rPh>
    <phoneticPr fontId="2"/>
  </si>
  <si>
    <t>被保護（月平均）</t>
    <rPh sb="0" eb="1">
      <t>ヒ</t>
    </rPh>
    <rPh sb="1" eb="3">
      <t>ホゴ</t>
    </rPh>
    <rPh sb="4" eb="5">
      <t>ツキ</t>
    </rPh>
    <rPh sb="5" eb="7">
      <t>ヘイキン</t>
    </rPh>
    <phoneticPr fontId="2"/>
  </si>
  <si>
    <t>保護率</t>
    <rPh sb="0" eb="2">
      <t>ホゴ</t>
    </rPh>
    <rPh sb="2" eb="3">
      <t>リツ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</si>
  <si>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</si>
  <si>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</si>
  <si>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県平均</t>
    <rPh sb="0" eb="1">
      <t>ケン</t>
    </rPh>
    <rPh sb="1" eb="3">
      <t>ヘイキン</t>
    </rPh>
    <phoneticPr fontId="2"/>
  </si>
  <si>
    <t>人員</t>
    <rPh sb="0" eb="2">
      <t>ジンイン</t>
    </rPh>
    <phoneticPr fontId="2"/>
  </si>
  <si>
    <t>都市名</t>
    <rPh sb="0" eb="2">
      <t>トシ</t>
    </rPh>
    <rPh sb="2" eb="3">
      <t>メイ</t>
    </rPh>
    <phoneticPr fontId="2"/>
  </si>
  <si>
    <t>％</t>
    <phoneticPr fontId="2"/>
  </si>
  <si>
    <t>鶴岡市</t>
    <rPh sb="0" eb="3">
      <t>ツルオカシ</t>
    </rPh>
    <phoneticPr fontId="2"/>
  </si>
  <si>
    <t>村山市</t>
    <rPh sb="0" eb="2">
      <t>ムラヤマシ</t>
    </rPh>
    <rPh sb="2" eb="3">
      <t>イチ</t>
    </rPh>
    <phoneticPr fontId="2"/>
  </si>
  <si>
    <t>東根市</t>
    <rPh sb="0" eb="3">
      <t>ヒガシネシ</t>
    </rPh>
    <phoneticPr fontId="2"/>
  </si>
  <si>
    <t>鶴岡市</t>
    <rPh sb="0" eb="2">
      <t>ツルオカ</t>
    </rPh>
    <rPh sb="2" eb="3">
      <t>シ</t>
    </rPh>
    <phoneticPr fontId="2"/>
  </si>
  <si>
    <t>村山市</t>
    <rPh sb="0" eb="2">
      <t>ムラヤマ</t>
    </rPh>
    <rPh sb="2" eb="3">
      <t>シ</t>
    </rPh>
    <phoneticPr fontId="2"/>
  </si>
  <si>
    <t>村山市</t>
    <rPh sb="0" eb="3">
      <t>ムラヤマシ</t>
    </rPh>
    <phoneticPr fontId="2"/>
  </si>
  <si>
    <t>米沢市</t>
    <rPh sb="0" eb="2">
      <t>ヨネザワ</t>
    </rPh>
    <rPh sb="2" eb="3">
      <t>シ</t>
    </rPh>
    <phoneticPr fontId="2"/>
  </si>
  <si>
    <t>米沢市</t>
    <rPh sb="0" eb="3">
      <t>ヨネザワシ</t>
    </rPh>
    <phoneticPr fontId="2"/>
  </si>
  <si>
    <t>寒河江市</t>
    <rPh sb="0" eb="3">
      <t>サガエ</t>
    </rPh>
    <rPh sb="3" eb="4">
      <t>シ</t>
    </rPh>
    <phoneticPr fontId="2"/>
  </si>
  <si>
    <t>寒河江市</t>
    <rPh sb="0" eb="4">
      <t>サガエシ</t>
    </rPh>
    <phoneticPr fontId="2"/>
  </si>
  <si>
    <t>村山市</t>
    <phoneticPr fontId="2"/>
  </si>
  <si>
    <t>鶴岡市</t>
    <phoneticPr fontId="2"/>
  </si>
  <si>
    <t>寒河江市</t>
    <phoneticPr fontId="2"/>
  </si>
  <si>
    <t>令1</t>
    <rPh sb="0" eb="1">
      <t>レイ</t>
    </rPh>
    <phoneticPr fontId="2"/>
  </si>
  <si>
    <t>9-4 国民年金等の状況</t>
    <rPh sb="4" eb="6">
      <t>コクミン</t>
    </rPh>
    <rPh sb="6" eb="8">
      <t>ネンキン</t>
    </rPh>
    <rPh sb="8" eb="9">
      <t>トウ</t>
    </rPh>
    <rPh sb="10" eb="12">
      <t>ジョウキョウ</t>
    </rPh>
    <phoneticPr fontId="2"/>
  </si>
  <si>
    <t>資料：市民課・農業委員会事務局 単位：人、千円(各年度末現在)</t>
    <rPh sb="0" eb="2">
      <t>シリョウ</t>
    </rPh>
    <rPh sb="3" eb="6">
      <t>シミンカ</t>
    </rPh>
    <rPh sb="12" eb="15">
      <t>ジムキョク</t>
    </rPh>
    <phoneticPr fontId="2"/>
  </si>
  <si>
    <t>国民年金</t>
    <rPh sb="0" eb="2">
      <t>コクミン</t>
    </rPh>
    <rPh sb="2" eb="4">
      <t>ネンキン</t>
    </rPh>
    <phoneticPr fontId="2"/>
  </si>
  <si>
    <t>農業者年金</t>
    <rPh sb="0" eb="3">
      <t>ノウギョウシャ</t>
    </rPh>
    <rPh sb="3" eb="5">
      <t>ネンキン</t>
    </rPh>
    <phoneticPr fontId="2"/>
  </si>
  <si>
    <t>拠出基礎年金</t>
    <rPh sb="0" eb="2">
      <t>キョシュツ</t>
    </rPh>
    <rPh sb="2" eb="4">
      <t>キソ</t>
    </rPh>
    <rPh sb="4" eb="6">
      <t>ネンキン</t>
    </rPh>
    <phoneticPr fontId="2"/>
  </si>
  <si>
    <t>福祉年金</t>
    <rPh sb="0" eb="2">
      <t>フクシ</t>
    </rPh>
    <rPh sb="2" eb="4">
      <t>ネンキン</t>
    </rPh>
    <phoneticPr fontId="2"/>
  </si>
  <si>
    <t>被保険者</t>
    <rPh sb="0" eb="4">
      <t>ヒホケンシャ</t>
    </rPh>
    <phoneticPr fontId="2"/>
  </si>
  <si>
    <t>受給者</t>
    <rPh sb="0" eb="3">
      <t>ジュキュウシャ</t>
    </rPh>
    <phoneticPr fontId="2"/>
  </si>
  <si>
    <t>給付総額</t>
    <rPh sb="0" eb="2">
      <t>キュウフ</t>
    </rPh>
    <rPh sb="2" eb="4">
      <t>ソウガク</t>
    </rPh>
    <phoneticPr fontId="2"/>
  </si>
  <si>
    <t>9-5 国民健康保険の状況</t>
    <rPh sb="4" eb="6">
      <t>コクミン</t>
    </rPh>
    <rPh sb="6" eb="8">
      <t>ケンコウ</t>
    </rPh>
    <rPh sb="8" eb="10">
      <t>ホケン</t>
    </rPh>
    <rPh sb="11" eb="13">
      <t>ジョウキョウ</t>
    </rPh>
    <phoneticPr fontId="2"/>
  </si>
  <si>
    <t>資料：健康課</t>
    <rPh sb="3" eb="5">
      <t>ケンコウ</t>
    </rPh>
    <rPh sb="5" eb="6">
      <t>カ</t>
    </rPh>
    <phoneticPr fontId="2"/>
  </si>
  <si>
    <t>各年度末　（単位：世帯、人、千円）</t>
    <rPh sb="0" eb="1">
      <t>カク</t>
    </rPh>
    <rPh sb="1" eb="3">
      <t>ネンド</t>
    </rPh>
    <rPh sb="3" eb="4">
      <t>マツ</t>
    </rPh>
    <rPh sb="9" eb="11">
      <t>セタイ</t>
    </rPh>
    <rPh sb="12" eb="13">
      <t>ニン</t>
    </rPh>
    <rPh sb="14" eb="16">
      <t>センエン</t>
    </rPh>
    <phoneticPr fontId="2"/>
  </si>
  <si>
    <t>年　度</t>
    <rPh sb="0" eb="3">
      <t>ネンド</t>
    </rPh>
    <phoneticPr fontId="2"/>
  </si>
  <si>
    <t>被保険者</t>
    <rPh sb="0" eb="1">
      <t>ヒ</t>
    </rPh>
    <rPh sb="1" eb="4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</si>
  <si>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</si>
  <si>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療養諸費保険者負担額</t>
    <rPh sb="0" eb="2">
      <t>リョウヨウ</t>
    </rPh>
    <rPh sb="2" eb="4">
      <t>ショヒ</t>
    </rPh>
    <rPh sb="4" eb="7">
      <t>ホケンシャ</t>
    </rPh>
    <rPh sb="7" eb="9">
      <t>フタン</t>
    </rPh>
    <rPh sb="9" eb="10">
      <t>ガク</t>
    </rPh>
    <phoneticPr fontId="2"/>
  </si>
  <si>
    <t>老人保健</t>
    <rPh sb="0" eb="2">
      <t>ロウジン</t>
    </rPh>
    <rPh sb="2" eb="4">
      <t>ホケン</t>
    </rPh>
    <phoneticPr fontId="2"/>
  </si>
  <si>
    <t>後期高齢者医療
被保険者数</t>
    <rPh sb="0" eb="2">
      <t>コウキ</t>
    </rPh>
    <rPh sb="2" eb="5">
      <t>コウレイシャ</t>
    </rPh>
    <rPh sb="5" eb="7">
      <t>イリョウ</t>
    </rPh>
    <rPh sb="8" eb="12">
      <t>ヒホケンシャ</t>
    </rPh>
    <rPh sb="12" eb="13">
      <t>スウ</t>
    </rPh>
    <phoneticPr fontId="2"/>
  </si>
  <si>
    <t>世　帯</t>
    <rPh sb="0" eb="3">
      <t>セタイ</t>
    </rPh>
    <phoneticPr fontId="2"/>
  </si>
  <si>
    <t>一般</t>
    <rPh sb="0" eb="2">
      <t>イッパン</t>
    </rPh>
    <phoneticPr fontId="2"/>
  </si>
  <si>
    <t>退職分</t>
    <rPh sb="0" eb="2">
      <t>タイショク</t>
    </rPh>
    <rPh sb="2" eb="3">
      <t>ブン</t>
    </rPh>
    <phoneticPr fontId="2"/>
  </si>
  <si>
    <t>老人分</t>
    <rPh sb="0" eb="2">
      <t>ロウジン</t>
    </rPh>
    <rPh sb="2" eb="3">
      <t>ブン</t>
    </rPh>
    <phoneticPr fontId="2"/>
  </si>
  <si>
    <t>拠出金</t>
    <rPh sb="0" eb="3">
      <t>キョシュツキン</t>
    </rPh>
    <phoneticPr fontId="2"/>
  </si>
  <si>
    <t>障害認定</t>
    <rPh sb="0" eb="2">
      <t>ショウガイ</t>
    </rPh>
    <rPh sb="2" eb="4">
      <t>ニンテイ</t>
    </rPh>
    <phoneticPr fontId="2"/>
  </si>
  <si>
    <t>平13</t>
    <rPh sb="0" eb="1">
      <t>ヘイ</t>
    </rPh>
    <phoneticPr fontId="2"/>
  </si>
  <si>
    <t>　*平成２０年度より後期高齢者医療制度が開始されたため、それ以前は統計上参考値となる</t>
    <rPh sb="2" eb="4">
      <t>ヘイセイ</t>
    </rPh>
    <rPh sb="6" eb="8">
      <t>ネンド</t>
    </rPh>
    <rPh sb="10" eb="12">
      <t>コウキ</t>
    </rPh>
    <rPh sb="12" eb="15">
      <t>コウレイシャ</t>
    </rPh>
    <rPh sb="15" eb="17">
      <t>イリョウ</t>
    </rPh>
    <rPh sb="17" eb="19">
      <t>セイド</t>
    </rPh>
    <rPh sb="20" eb="22">
      <t>カイシ</t>
    </rPh>
    <rPh sb="30" eb="32">
      <t>イゼン</t>
    </rPh>
    <rPh sb="33" eb="35">
      <t>トウケイ</t>
    </rPh>
    <rPh sb="35" eb="36">
      <t>ジョウ</t>
    </rPh>
    <rPh sb="36" eb="38">
      <t>サンコウ</t>
    </rPh>
    <rPh sb="38" eb="39">
      <t>アタイ</t>
    </rPh>
    <phoneticPr fontId="2"/>
  </si>
  <si>
    <t>9-6 保育所等の状況（１）</t>
    <rPh sb="4" eb="8">
      <t>ホイクショトウ</t>
    </rPh>
    <rPh sb="9" eb="11">
      <t>ジョウキョウ</t>
    </rPh>
    <phoneticPr fontId="2"/>
  </si>
  <si>
    <t>　資料：子育て推進課（各年４月１日現在）</t>
    <rPh sb="1" eb="3">
      <t>シリョウ</t>
    </rPh>
    <rPh sb="4" eb="6">
      <t>コソダ</t>
    </rPh>
    <rPh sb="7" eb="9">
      <t>スイシン</t>
    </rPh>
    <rPh sb="9" eb="10">
      <t>カ</t>
    </rPh>
    <phoneticPr fontId="2"/>
  </si>
  <si>
    <t>１．保育所</t>
    <rPh sb="2" eb="5">
      <t>ホイクショ</t>
    </rPh>
    <phoneticPr fontId="2"/>
  </si>
  <si>
    <t>区　分</t>
    <rPh sb="0" eb="3">
      <t>クブン</t>
    </rPh>
    <phoneticPr fontId="2"/>
  </si>
  <si>
    <t>保育所　（人）</t>
    <rPh sb="0" eb="3">
      <t>ホイクショ</t>
    </rPh>
    <rPh sb="5" eb="6">
      <t>ニン</t>
    </rPh>
    <phoneticPr fontId="2"/>
  </si>
  <si>
    <t>年</t>
    <rPh sb="0" eb="1">
      <t>ネン</t>
    </rPh>
    <phoneticPr fontId="2"/>
  </si>
  <si>
    <t>泉  田</t>
    <rPh sb="0" eb="1">
      <t>イズミ</t>
    </rPh>
    <rPh sb="3" eb="4">
      <t>タ</t>
    </rPh>
    <phoneticPr fontId="2"/>
  </si>
  <si>
    <t>北  部</t>
    <rPh sb="0" eb="4">
      <t>ホクブ</t>
    </rPh>
    <phoneticPr fontId="2"/>
  </si>
  <si>
    <t>中  部</t>
    <rPh sb="0" eb="4">
      <t>チュウブ</t>
    </rPh>
    <phoneticPr fontId="2"/>
  </si>
  <si>
    <t>乳幼児</t>
    <rPh sb="0" eb="3">
      <t>ニュウヨウジ</t>
    </rPh>
    <phoneticPr fontId="2"/>
  </si>
  <si>
    <t>南  部</t>
    <rPh sb="0" eb="4">
      <t>ナンブ</t>
    </rPh>
    <phoneticPr fontId="2"/>
  </si>
  <si>
    <t>東  部</t>
    <rPh sb="0" eb="4">
      <t>トウブ</t>
    </rPh>
    <phoneticPr fontId="2"/>
  </si>
  <si>
    <t>パリス</t>
    <phoneticPr fontId="2"/>
  </si>
  <si>
    <t>新庄</t>
    <rPh sb="0" eb="2">
      <t>シンジョウ</t>
    </rPh>
    <phoneticPr fontId="2"/>
  </si>
  <si>
    <t>金沢南</t>
    <rPh sb="0" eb="1">
      <t>カネ</t>
    </rPh>
    <rPh sb="1" eb="2">
      <t>ザワ</t>
    </rPh>
    <rPh sb="2" eb="3">
      <t>ミナミ</t>
    </rPh>
    <phoneticPr fontId="2"/>
  </si>
  <si>
    <t>はぐくみ</t>
    <phoneticPr fontId="2"/>
  </si>
  <si>
    <t>はぐくみ第２</t>
    <rPh sb="4" eb="5">
      <t>ダイ</t>
    </rPh>
    <phoneticPr fontId="2"/>
  </si>
  <si>
    <t>にこにこ東</t>
    <rPh sb="4" eb="5">
      <t>ヒガシ</t>
    </rPh>
    <phoneticPr fontId="2"/>
  </si>
  <si>
    <t>なかよし</t>
    <phoneticPr fontId="2"/>
  </si>
  <si>
    <t>※令和2年度より、金沢南保育園は認定こども園となった。</t>
    <rPh sb="1" eb="3">
      <t>レイワ</t>
    </rPh>
    <rPh sb="4" eb="5">
      <t>ネン</t>
    </rPh>
    <rPh sb="5" eb="6">
      <t>ド</t>
    </rPh>
    <rPh sb="9" eb="11">
      <t>カナザワ</t>
    </rPh>
    <rPh sb="11" eb="12">
      <t>ミナミ</t>
    </rPh>
    <rPh sb="12" eb="15">
      <t>ホイクエン</t>
    </rPh>
    <rPh sb="16" eb="18">
      <t>ニンテイ</t>
    </rPh>
    <rPh sb="21" eb="22">
      <t>エン</t>
    </rPh>
    <phoneticPr fontId="2"/>
  </si>
  <si>
    <t>9-6 保育所等の状況（２）</t>
    <rPh sb="4" eb="6">
      <t>ホイク</t>
    </rPh>
    <rPh sb="6" eb="7">
      <t>ショ</t>
    </rPh>
    <rPh sb="7" eb="8">
      <t>トウ</t>
    </rPh>
    <rPh sb="9" eb="11">
      <t>ジョウキョウ</t>
    </rPh>
    <phoneticPr fontId="2"/>
  </si>
  <si>
    <t>２．認定こども園</t>
    <rPh sb="2" eb="4">
      <t>ニンテイ</t>
    </rPh>
    <rPh sb="7" eb="8">
      <t>エン</t>
    </rPh>
    <phoneticPr fontId="2"/>
  </si>
  <si>
    <t>認定こども園</t>
    <rPh sb="0" eb="2">
      <t>ニンテイ</t>
    </rPh>
    <rPh sb="5" eb="6">
      <t>エン</t>
    </rPh>
    <phoneticPr fontId="2"/>
  </si>
  <si>
    <t>金沢幼稚園※¹</t>
    <phoneticPr fontId="2"/>
  </si>
  <si>
    <t>金沢南保育園</t>
    <rPh sb="0" eb="2">
      <t>カナザワ</t>
    </rPh>
    <rPh sb="2" eb="3">
      <t>ミナミ</t>
    </rPh>
    <rPh sb="3" eb="6">
      <t>ホイクエン</t>
    </rPh>
    <phoneticPr fontId="2"/>
  </si>
  <si>
    <t>新庄幼稚園※²</t>
    <rPh sb="0" eb="5">
      <t>シンジョウヨウチエン</t>
    </rPh>
    <phoneticPr fontId="2"/>
  </si>
  <si>
    <t>向陽幼稚園※³</t>
    <rPh sb="0" eb="2">
      <t>コウヨウ</t>
    </rPh>
    <rPh sb="2" eb="5">
      <t>ヨウチエン</t>
    </rPh>
    <phoneticPr fontId="2"/>
  </si>
  <si>
    <t>保育所
部分</t>
    <rPh sb="0" eb="2">
      <t>ホイク</t>
    </rPh>
    <rPh sb="2" eb="3">
      <t>ショ</t>
    </rPh>
    <rPh sb="4" eb="6">
      <t>ブブン</t>
    </rPh>
    <phoneticPr fontId="2"/>
  </si>
  <si>
    <t>幼稚園
部分</t>
    <rPh sb="0" eb="3">
      <t>ヨウチエン</t>
    </rPh>
    <rPh sb="4" eb="6">
      <t>ブブン</t>
    </rPh>
    <phoneticPr fontId="2"/>
  </si>
  <si>
    <t>※¹　金沢幼稚園は、平成29年度から認定こども園となった。</t>
    <rPh sb="3" eb="5">
      <t>カナザワ</t>
    </rPh>
    <rPh sb="5" eb="8">
      <t>ヨウチエン</t>
    </rPh>
    <rPh sb="10" eb="12">
      <t>ヘイセイ</t>
    </rPh>
    <rPh sb="14" eb="15">
      <t>ネン</t>
    </rPh>
    <rPh sb="15" eb="16">
      <t>ド</t>
    </rPh>
    <rPh sb="18" eb="20">
      <t>ニンテイ</t>
    </rPh>
    <rPh sb="23" eb="24">
      <t>エン</t>
    </rPh>
    <phoneticPr fontId="2"/>
  </si>
  <si>
    <t>※²　新庄幼稚園は、令和3年度から認定こども園となった。</t>
    <rPh sb="10" eb="12">
      <t>レイワ</t>
    </rPh>
    <rPh sb="13" eb="14">
      <t>ネン</t>
    </rPh>
    <rPh sb="14" eb="15">
      <t>ド</t>
    </rPh>
    <phoneticPr fontId="2"/>
  </si>
  <si>
    <t>※³　向陽幼稚園は、令和4年度から認定こども園となった。</t>
    <rPh sb="3" eb="5">
      <t>コウヨウ</t>
    </rPh>
    <rPh sb="5" eb="8">
      <t>ヨウチエン</t>
    </rPh>
    <phoneticPr fontId="2"/>
  </si>
  <si>
    <t>３．小規模保育施設・児童館・児童センター</t>
    <rPh sb="2" eb="9">
      <t>ショウキボホイクシセツ</t>
    </rPh>
    <rPh sb="10" eb="13">
      <t>ジドウカン</t>
    </rPh>
    <rPh sb="14" eb="16">
      <t>ジドウ</t>
    </rPh>
    <phoneticPr fontId="2"/>
  </si>
  <si>
    <t>小規模保育施設</t>
    <rPh sb="0" eb="3">
      <t>ショウキボ</t>
    </rPh>
    <rPh sb="3" eb="5">
      <t>ホイク</t>
    </rPh>
    <rPh sb="5" eb="7">
      <t>シセツ</t>
    </rPh>
    <phoneticPr fontId="2"/>
  </si>
  <si>
    <t>児童館・児童センター　（人）</t>
    <rPh sb="0" eb="3">
      <t>ジドウカン</t>
    </rPh>
    <rPh sb="4" eb="6">
      <t>ジドウ</t>
    </rPh>
    <rPh sb="12" eb="13">
      <t>ニン</t>
    </rPh>
    <phoneticPr fontId="2"/>
  </si>
  <si>
    <t>新庄
ベビー</t>
    <rPh sb="0" eb="2">
      <t>シンジョウ</t>
    </rPh>
    <phoneticPr fontId="2"/>
  </si>
  <si>
    <t>ひまわり</t>
    <phoneticPr fontId="2"/>
  </si>
  <si>
    <t>なかよし
※¹</t>
    <phoneticPr fontId="2"/>
  </si>
  <si>
    <t>にこにこ
ベビー</t>
    <phoneticPr fontId="2"/>
  </si>
  <si>
    <t>オープンハウスこんぺ
いとう
※³</t>
    <phoneticPr fontId="2"/>
  </si>
  <si>
    <t>パリス
杜の子</t>
    <rPh sb="4" eb="5">
      <t>モリ</t>
    </rPh>
    <rPh sb="6" eb="7">
      <t>コ</t>
    </rPh>
    <phoneticPr fontId="2"/>
  </si>
  <si>
    <t>萩  野</t>
    <rPh sb="0" eb="4">
      <t>ハギノ</t>
    </rPh>
    <phoneticPr fontId="2"/>
  </si>
  <si>
    <t>本合海
※²</t>
    <rPh sb="0" eb="1">
      <t>ホン</t>
    </rPh>
    <rPh sb="1" eb="2">
      <t>ゴウ</t>
    </rPh>
    <rPh sb="2" eb="3">
      <t>ウミ</t>
    </rPh>
    <phoneticPr fontId="2"/>
  </si>
  <si>
    <t>升  形
※⁴</t>
    <rPh sb="0" eb="1">
      <t>マス</t>
    </rPh>
    <rPh sb="3" eb="4">
      <t>カタ</t>
    </rPh>
    <phoneticPr fontId="2"/>
  </si>
  <si>
    <t>※¹　なかよし保育園は、平成31年度から認可保育所となった。</t>
    <rPh sb="7" eb="10">
      <t>ホイクエン</t>
    </rPh>
    <rPh sb="12" eb="14">
      <t>ヘイセイ</t>
    </rPh>
    <rPh sb="16" eb="17">
      <t>ネン</t>
    </rPh>
    <rPh sb="17" eb="18">
      <t>ド</t>
    </rPh>
    <rPh sb="20" eb="22">
      <t>ニンカ</t>
    </rPh>
    <rPh sb="22" eb="24">
      <t>ホイク</t>
    </rPh>
    <rPh sb="24" eb="25">
      <t>ショ</t>
    </rPh>
    <phoneticPr fontId="2"/>
  </si>
  <si>
    <t>※²　本合海児童センターは、令和4年3月31日に閉所した。</t>
    <rPh sb="3" eb="4">
      <t>モト</t>
    </rPh>
    <rPh sb="4" eb="5">
      <t>ア</t>
    </rPh>
    <rPh sb="5" eb="6">
      <t>ウミ</t>
    </rPh>
    <rPh sb="6" eb="8">
      <t>ジドウ</t>
    </rPh>
    <rPh sb="14" eb="16">
      <t>レイワ</t>
    </rPh>
    <rPh sb="17" eb="18">
      <t>ネン</t>
    </rPh>
    <rPh sb="19" eb="20">
      <t>ツキ</t>
    </rPh>
    <rPh sb="22" eb="23">
      <t>ニチ</t>
    </rPh>
    <rPh sb="24" eb="26">
      <t>ヘイショ</t>
    </rPh>
    <phoneticPr fontId="2"/>
  </si>
  <si>
    <t>※³　オープンハウスこんぺいとうは、令和5年3月31日に小規模保育事業を廃止した。</t>
    <rPh sb="18" eb="20">
      <t>レイワ</t>
    </rPh>
    <rPh sb="21" eb="22">
      <t>ネン</t>
    </rPh>
    <rPh sb="23" eb="24">
      <t>ガツ</t>
    </rPh>
    <rPh sb="26" eb="27">
      <t>ニチ</t>
    </rPh>
    <rPh sb="28" eb="31">
      <t>ショウキボ</t>
    </rPh>
    <rPh sb="31" eb="33">
      <t>ホイク</t>
    </rPh>
    <rPh sb="33" eb="35">
      <t>ジギョウ</t>
    </rPh>
    <rPh sb="36" eb="38">
      <t>ハイシ</t>
    </rPh>
    <phoneticPr fontId="2"/>
  </si>
  <si>
    <t>※⁴　升形児童館は、令和5年3月31日に集団保育を廃止した。</t>
    <rPh sb="3" eb="8">
      <t>マスガタジドウカン</t>
    </rPh>
    <rPh sb="10" eb="12">
      <t>レイワ</t>
    </rPh>
    <rPh sb="13" eb="14">
      <t>ネン</t>
    </rPh>
    <rPh sb="15" eb="16">
      <t>ガツ</t>
    </rPh>
    <rPh sb="18" eb="19">
      <t>ニチ</t>
    </rPh>
    <rPh sb="20" eb="24">
      <t>シュウダンホイク</t>
    </rPh>
    <rPh sb="25" eb="27">
      <t>ハイシ</t>
    </rPh>
    <phoneticPr fontId="2"/>
  </si>
  <si>
    <t>訪問介護</t>
    <rPh sb="0" eb="2">
      <t>ホウモン</t>
    </rPh>
    <rPh sb="2" eb="4">
      <t>カイゴ</t>
    </rPh>
    <phoneticPr fontId="31"/>
  </si>
  <si>
    <t>訪問　　　　　入浴介護</t>
    <rPh sb="0" eb="2">
      <t>ホウモン</t>
    </rPh>
    <rPh sb="7" eb="9">
      <t>ニュウヨク</t>
    </rPh>
    <rPh sb="9" eb="11">
      <t>カイゴ</t>
    </rPh>
    <phoneticPr fontId="31"/>
  </si>
  <si>
    <t>訪問看護</t>
    <rPh sb="0" eb="2">
      <t>ホウモン</t>
    </rPh>
    <rPh sb="2" eb="4">
      <t>カンゴ</t>
    </rPh>
    <phoneticPr fontId="31"/>
  </si>
  <si>
    <t>訪問
リハビリ</t>
    <rPh sb="0" eb="2">
      <t>ホウモン</t>
    </rPh>
    <phoneticPr fontId="31"/>
  </si>
  <si>
    <t>通所介護</t>
    <rPh sb="0" eb="1">
      <t>ツウ</t>
    </rPh>
    <rPh sb="1" eb="2">
      <t>ショ</t>
    </rPh>
    <rPh sb="2" eb="4">
      <t>カイゴ</t>
    </rPh>
    <phoneticPr fontId="31"/>
  </si>
  <si>
    <t>通所
リハビリ</t>
    <rPh sb="0" eb="1">
      <t>ツウ</t>
    </rPh>
    <rPh sb="1" eb="2">
      <t>ジョ</t>
    </rPh>
    <phoneticPr fontId="31"/>
  </si>
  <si>
    <t>福祉用具
貸与</t>
    <rPh sb="0" eb="2">
      <t>フクシ</t>
    </rPh>
    <rPh sb="2" eb="4">
      <t>ヨウグ</t>
    </rPh>
    <rPh sb="5" eb="7">
      <t>タイヨ</t>
    </rPh>
    <phoneticPr fontId="31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</si>
  <si>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1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</si>
  <si>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1"/>
  </si>
  <si>
    <t>居宅介護
支援計画費</t>
    <rPh sb="0" eb="2">
      <t>キョタク</t>
    </rPh>
    <rPh sb="2" eb="4">
      <t>カイゴ</t>
    </rPh>
    <rPh sb="5" eb="7">
      <t>シエン</t>
    </rPh>
    <rPh sb="7" eb="9">
      <t>ケイカク</t>
    </rPh>
    <rPh sb="9" eb="10">
      <t>ヒ</t>
    </rPh>
    <phoneticPr fontId="31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</si>
  <si>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31"/>
  </si>
  <si>
    <t>認知症
対応型
ｸﾞﾙｰﾌﾟﾎｰﾑ</t>
    <rPh sb="0" eb="2">
      <t>ニンチ</t>
    </rPh>
    <rPh sb="2" eb="3">
      <t>ショウ</t>
    </rPh>
    <rPh sb="4" eb="7">
      <t>タイオウガタ</t>
    </rPh>
    <phoneticPr fontId="31"/>
  </si>
  <si>
    <t>福祉用具
購入費</t>
    <rPh sb="0" eb="2">
      <t>フクシ</t>
    </rPh>
    <rPh sb="2" eb="4">
      <t>ヨウグ</t>
    </rPh>
    <rPh sb="5" eb="8">
      <t>コウニュウヒ</t>
    </rPh>
    <phoneticPr fontId="31"/>
  </si>
  <si>
    <t>住宅
改修費</t>
    <rPh sb="0" eb="2">
      <t>ジュウタク</t>
    </rPh>
    <rPh sb="3" eb="6">
      <t>カイシュウヒ</t>
    </rPh>
    <phoneticPr fontId="31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</si>
  <si>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3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</si>
  <si>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3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</si>
  <si>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1"/>
  </si>
  <si>
    <t>特定施設
入所者
生活介護</t>
    <rPh sb="0" eb="2">
      <t>トクテイ</t>
    </rPh>
    <rPh sb="2" eb="4">
      <t>シセツ</t>
    </rPh>
    <rPh sb="5" eb="8">
      <t>ニュウショシャ</t>
    </rPh>
    <rPh sb="9" eb="11">
      <t>セイカツ</t>
    </rPh>
    <rPh sb="11" eb="13">
      <t>カイゴ</t>
    </rPh>
    <phoneticPr fontId="31"/>
  </si>
  <si>
    <t>認知症       対応型       通所介護</t>
    <rPh sb="0" eb="2">
      <t>ニンチ</t>
    </rPh>
    <rPh sb="2" eb="3">
      <t>ショウ</t>
    </rPh>
    <rPh sb="10" eb="13">
      <t>タイオウガタ</t>
    </rPh>
    <rPh sb="20" eb="21">
      <t>ツウ</t>
    </rPh>
    <rPh sb="21" eb="22">
      <t>ショ</t>
    </rPh>
    <rPh sb="22" eb="24">
      <t>カイゴ</t>
    </rPh>
    <phoneticPr fontId="31"/>
  </si>
  <si>
    <t>小規模       多機能型    居宅介護</t>
    <rPh sb="0" eb="3">
      <t>ショウキボ</t>
    </rPh>
    <rPh sb="10" eb="14">
      <t>タキノウガタ</t>
    </rPh>
    <rPh sb="18" eb="20">
      <t>キョタク</t>
    </rPh>
    <rPh sb="20" eb="22">
      <t>カイゴ</t>
    </rPh>
    <phoneticPr fontId="31"/>
  </si>
  <si>
    <t>看護小規模
多機能型
居宅介護</t>
    <rPh sb="0" eb="2">
      <t>カンゴ</t>
    </rPh>
    <rPh sb="2" eb="5">
      <t>ショウキボ</t>
    </rPh>
    <rPh sb="6" eb="10">
      <t>タキノウガタ</t>
    </rPh>
    <rPh sb="11" eb="15">
      <t>キョタクカイゴ</t>
    </rPh>
    <phoneticPr fontId="13"/>
  </si>
  <si>
    <t>地域　　　密着型　       通所介護</t>
    <rPh sb="0" eb="2">
      <t>チイキ</t>
    </rPh>
    <rPh sb="5" eb="7">
      <t>ミッチャク</t>
    </rPh>
    <rPh sb="7" eb="8">
      <t>ガタ</t>
    </rPh>
    <rPh sb="16" eb="17">
      <t>ツウ</t>
    </rPh>
    <rPh sb="17" eb="18">
      <t>ショ</t>
    </rPh>
    <rPh sb="18" eb="20">
      <t>カイゴ</t>
    </rPh>
    <phoneticPr fontId="31"/>
  </si>
  <si>
    <t>その他高額介護サービス費など</t>
    <rPh sb="2" eb="3">
      <t>タ</t>
    </rPh>
    <rPh sb="3" eb="7">
      <t>コウガクカイゴ</t>
    </rPh>
    <rPh sb="11" eb="12">
      <t>ヒ</t>
    </rPh>
    <phoneticPr fontId="31"/>
  </si>
  <si>
    <t>平9</t>
    <rPh sb="0" eb="1">
      <t>ヘイ</t>
    </rPh>
    <phoneticPr fontId="2"/>
  </si>
  <si>
    <t>平2</t>
    <rPh sb="0" eb="1">
      <t>ヘイ</t>
    </rPh>
    <phoneticPr fontId="2"/>
  </si>
  <si>
    <t>平14</t>
    <rPh sb="0" eb="1">
      <t>ヘイ</t>
    </rPh>
    <phoneticPr fontId="2"/>
  </si>
  <si>
    <t>平5</t>
    <rPh sb="0" eb="1">
      <t>ヘイ</t>
    </rPh>
    <phoneticPr fontId="2"/>
  </si>
  <si>
    <t>平27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</si>
</sst>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HGP創英角ｺﾞｼｯｸUB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theme="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7" fillId="0" borderId="2" xfId="0" applyNumberFormat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38" fontId="7" fillId="0" borderId="3" xfId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7" xfId="0" applyBorder="1"/>
    <xf numFmtId="38" fontId="7" fillId="0" borderId="2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6" fillId="2" borderId="8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9" xfId="0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38" fontId="7" fillId="0" borderId="15" xfId="1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38" fontId="0" fillId="0" borderId="0" xfId="0" applyNumberFormat="1" applyAlignment="1">
      <alignment vertical="center"/>
    </xf>
    <xf numFmtId="176" fontId="7" fillId="0" borderId="8" xfId="1" applyNumberFormat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42" xfId="0" applyFont="1" applyFill="1" applyBorder="1" applyAlignment="1">
      <alignment horizontal="center" vertical="center" wrapText="1"/>
    </xf>
    <xf numFmtId="38" fontId="7" fillId="0" borderId="43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 shrinkToFit="1"/>
    </xf>
    <xf numFmtId="38" fontId="7" fillId="0" borderId="48" xfId="1" applyFont="1" applyFill="1" applyBorder="1" applyAlignment="1">
      <alignment horizontal="right" vertical="center"/>
    </xf>
    <xf numFmtId="38" fontId="7" fillId="0" borderId="49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top"/>
    </xf>
    <xf numFmtId="0" fontId="17" fillId="3" borderId="5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2" fontId="13" fillId="0" borderId="56" xfId="0" applyNumberFormat="1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2" fontId="13" fillId="0" borderId="59" xfId="0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2" fontId="13" fillId="0" borderId="62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21" fillId="0" borderId="0" xfId="3" applyFont="1" applyAlignment="1" applyProtection="1"/>
    <xf numFmtId="0" fontId="4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38" fontId="13" fillId="0" borderId="3" xfId="1" applyFont="1" applyBorder="1" applyAlignment="1">
      <alignment horizontal="right"/>
    </xf>
    <xf numFmtId="38" fontId="13" fillId="0" borderId="3" xfId="1" applyFon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38" fontId="13" fillId="0" borderId="5" xfId="1" applyFont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38" fontId="13" fillId="0" borderId="6" xfId="1" applyFont="1" applyBorder="1" applyAlignment="1">
      <alignment horizontal="right"/>
    </xf>
    <xf numFmtId="38" fontId="13" fillId="0" borderId="41" xfId="1" applyFont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38" fontId="13" fillId="0" borderId="8" xfId="1" applyFont="1" applyFill="1" applyBorder="1" applyAlignment="1">
      <alignment horizontal="right"/>
    </xf>
    <xf numFmtId="38" fontId="13" fillId="0" borderId="8" xfId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6" fillId="2" borderId="19" xfId="0" applyFont="1" applyFill="1" applyBorder="1" applyAlignment="1">
      <alignment horizontal="center" vertical="center"/>
    </xf>
    <xf numFmtId="38" fontId="13" fillId="0" borderId="3" xfId="1" applyFont="1" applyBorder="1" applyAlignment="1">
      <alignment horizontal="center"/>
    </xf>
    <xf numFmtId="38" fontId="13" fillId="0" borderId="3" xfId="1" applyFont="1" applyBorder="1" applyAlignment="1"/>
    <xf numFmtId="38" fontId="13" fillId="0" borderId="3" xfId="1" applyFont="1" applyFill="1" applyBorder="1" applyAlignment="1"/>
    <xf numFmtId="38" fontId="13" fillId="0" borderId="3" xfId="1" applyFont="1" applyFill="1" applyBorder="1" applyAlignment="1">
      <alignment horizontal="center"/>
    </xf>
    <xf numFmtId="38" fontId="13" fillId="0" borderId="5" xfId="1" applyFont="1" applyFill="1" applyBorder="1" applyAlignment="1"/>
    <xf numFmtId="0" fontId="0" fillId="0" borderId="25" xfId="0" applyBorder="1"/>
    <xf numFmtId="0" fontId="0" fillId="2" borderId="54" xfId="0" applyFill="1" applyBorder="1" applyAlignment="1">
      <alignment horizontal="center" vertical="center"/>
    </xf>
    <xf numFmtId="38" fontId="13" fillId="0" borderId="54" xfId="1" applyFont="1" applyBorder="1" applyAlignment="1">
      <alignment horizontal="right"/>
    </xf>
    <xf numFmtId="38" fontId="13" fillId="0" borderId="8" xfId="1" applyFont="1" applyFill="1" applyBorder="1" applyAlignment="1"/>
    <xf numFmtId="38" fontId="13" fillId="0" borderId="8" xfId="1" applyFont="1" applyFill="1" applyBorder="1" applyAlignment="1">
      <alignment horizontal="center"/>
    </xf>
    <xf numFmtId="0" fontId="3" fillId="0" borderId="0" xfId="0" applyFont="1"/>
    <xf numFmtId="0" fontId="13" fillId="0" borderId="0" xfId="0" applyFont="1"/>
    <xf numFmtId="0" fontId="23" fillId="0" borderId="0" xfId="0" applyFont="1" applyAlignment="1">
      <alignment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right" vertical="center"/>
    </xf>
    <xf numFmtId="0" fontId="13" fillId="0" borderId="69" xfId="0" applyFont="1" applyBorder="1" applyAlignment="1">
      <alignment horizontal="right" vertical="center"/>
    </xf>
    <xf numFmtId="0" fontId="13" fillId="0" borderId="69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60" xfId="0" applyFont="1" applyBorder="1" applyAlignment="1">
      <alignment horizontal="right" vertical="center"/>
    </xf>
    <xf numFmtId="0" fontId="13" fillId="0" borderId="70" xfId="0" applyFont="1" applyBorder="1" applyAlignment="1">
      <alignment horizontal="right" vertical="center"/>
    </xf>
    <xf numFmtId="0" fontId="13" fillId="0" borderId="70" xfId="0" applyFont="1" applyBorder="1" applyAlignment="1">
      <alignment horizontal="center" vertical="center"/>
    </xf>
    <xf numFmtId="0" fontId="13" fillId="0" borderId="63" xfId="0" applyFont="1" applyBorder="1" applyAlignment="1">
      <alignment horizontal="right" vertical="center"/>
    </xf>
    <xf numFmtId="0" fontId="13" fillId="0" borderId="71" xfId="0" applyFont="1" applyBorder="1" applyAlignment="1">
      <alignment horizontal="center" vertical="center"/>
    </xf>
    <xf numFmtId="0" fontId="13" fillId="0" borderId="71" xfId="0" applyFont="1" applyBorder="1" applyAlignment="1">
      <alignment horizontal="right" vertical="center"/>
    </xf>
    <xf numFmtId="0" fontId="13" fillId="0" borderId="64" xfId="0" applyFont="1" applyBorder="1" applyAlignment="1">
      <alignment horizontal="right" vertical="center"/>
    </xf>
    <xf numFmtId="0" fontId="13" fillId="0" borderId="72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0" fontId="13" fillId="0" borderId="6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5" xfId="0" applyFont="1" applyBorder="1" applyAlignment="1">
      <alignment horizontal="right" vertical="center"/>
    </xf>
    <xf numFmtId="0" fontId="13" fillId="0" borderId="73" xfId="0" applyFont="1" applyBorder="1" applyAlignment="1">
      <alignment horizontal="center" vertical="center"/>
    </xf>
    <xf numFmtId="0" fontId="13" fillId="0" borderId="73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13" fillId="0" borderId="71" xfId="0" applyFont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63" xfId="0" applyFont="1" applyFill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0" borderId="75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13" fillId="0" borderId="28" xfId="0" applyFont="1" applyBorder="1" applyAlignment="1">
      <alignment horizontal="center" vertical="center"/>
    </xf>
    <xf numFmtId="0" fontId="13" fillId="0" borderId="56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41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41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righ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28" fillId="0" borderId="10" xfId="1" applyFont="1" applyFill="1" applyBorder="1" applyAlignment="1">
      <alignment horizontal="right" vertical="center"/>
    </xf>
    <xf numFmtId="38" fontId="28" fillId="0" borderId="15" xfId="1" applyFont="1" applyFill="1" applyBorder="1" applyAlignment="1">
      <alignment horizontal="right" vertical="center"/>
    </xf>
    <xf numFmtId="38" fontId="28" fillId="0" borderId="8" xfId="1" applyFont="1" applyFill="1" applyBorder="1" applyAlignment="1">
      <alignment horizontal="right" vertical="center"/>
    </xf>
    <xf numFmtId="176" fontId="28" fillId="0" borderId="8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3" fontId="28" fillId="0" borderId="3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42" xfId="0" applyFont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0" borderId="43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38" fontId="7" fillId="0" borderId="48" xfId="1" applyFont="1" applyBorder="1" applyAlignment="1">
      <alignment horizontal="right" vertical="center"/>
    </xf>
    <xf numFmtId="38" fontId="7" fillId="0" borderId="76" xfId="1" applyFont="1" applyBorder="1" applyAlignment="1">
      <alignment horizontal="right" vertical="center"/>
    </xf>
    <xf numFmtId="38" fontId="7" fillId="0" borderId="76" xfId="1" applyFont="1" applyFill="1" applyBorder="1" applyAlignment="1">
      <alignment horizontal="right" vertical="center"/>
    </xf>
    <xf numFmtId="38" fontId="7" fillId="0" borderId="44" xfId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/>
    </xf>
    <xf numFmtId="0" fontId="6" fillId="3" borderId="26" xfId="0" applyFont="1" applyFill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38" fontId="13" fillId="0" borderId="5" xfId="1" applyFont="1" applyFill="1" applyBorder="1" applyAlignment="1">
      <alignment horizontal="right"/>
    </xf>
    <xf numFmtId="38" fontId="13" fillId="0" borderId="5" xfId="1" applyFont="1" applyFill="1" applyBorder="1" applyAlignment="1">
      <alignment horizontal="center"/>
    </xf>
    <xf numFmtId="38" fontId="13" fillId="0" borderId="10" xfId="1" applyFont="1" applyFill="1" applyBorder="1" applyAlignment="1">
      <alignment horizontal="right"/>
    </xf>
    <xf numFmtId="0" fontId="13" fillId="0" borderId="2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6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　高齢化率</a:t>
            </a:r>
          </a:p>
        </c:rich>
      </c:tx>
      <c:layout>
        <c:manualLayout>
          <c:xMode val="edge"/>
          <c:yMode val="edge"/>
          <c:x val="0.36909097222222292"/>
          <c:y val="6.34595959595959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4628472222222"/>
          <c:y val="0.14114696969696974"/>
          <c:w val="0.82926319444444441"/>
          <c:h val="0.68258686868686858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17545616"/>
        <c:axId val="317544440"/>
      </c:areaChart>
      <c:catAx>
        <c:axId val="31754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年</a:t>
                </a:r>
              </a:p>
            </c:rich>
          </c:tx>
          <c:layout>
            <c:manualLayout>
              <c:xMode val="edge"/>
              <c:yMode val="edge"/>
              <c:x val="0.92666284722222159"/>
              <c:y val="0.811966666666666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7544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7544440"/>
        <c:scaling>
          <c:orientation val="minMax"/>
          <c:min val="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％</a:t>
                </a:r>
              </a:p>
            </c:rich>
          </c:tx>
          <c:layout>
            <c:manualLayout>
              <c:xMode val="edge"/>
              <c:yMode val="edge"/>
              <c:x val="8.6493749999999994E-2"/>
              <c:y val="2.881313131313130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7545616"/>
        <c:crosses val="autoZero"/>
        <c:crossBetween val="midCat"/>
        <c:majorUnit val="5"/>
      </c:valAx>
      <c:spPr>
        <a:ln>
          <a:solidFill>
            <a:schemeClr val="tx1"/>
          </a:solidFill>
        </a:ln>
      </c:spPr>
    </c:plotArea>
    <c:plotVisOnly val="0"/>
    <c:dispBlanksAs val="zero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47624</xdr:rowOff>
    </xdr:from>
    <xdr:to>
      <xdr:col>5</xdr:col>
      <xdr:colOff>136800</xdr:colOff>
      <xdr:row>41</xdr:row>
      <xdr:rowOff>170249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BD957D-13B9-46EF-A6C2-94E87B6BCF21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1ECD599-91AE-4653-BDEB-D63C3453D9FF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927D2B9-7942-427C-83BB-41DE0C908FF0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480D5B0-EA1E-4739-B317-AC71E911E710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6A7DC10-21BB-47D3-9001-54B7F8D91109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E47CFE5B-CFD0-4614-B4DB-41D9B89B0463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28575</xdr:rowOff>
    </xdr:from>
    <xdr:to>
      <xdr:col>10</xdr:col>
      <xdr:colOff>0</xdr:colOff>
      <xdr:row>25</xdr:row>
      <xdr:rowOff>238125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817D8C10-8831-4A04-B84F-FC64BB7F8F7F}"/>
            </a:ext>
          </a:extLst>
        </xdr:cNvPr>
        <xdr:cNvSpPr txBox="1">
          <a:spLocks noChangeArrowheads="1"/>
        </xdr:cNvSpPr>
      </xdr:nvSpPr>
      <xdr:spPr bwMode="auto">
        <a:xfrm>
          <a:off x="4914900" y="6781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19</xdr:row>
      <xdr:rowOff>28575</xdr:rowOff>
    </xdr:from>
    <xdr:ext cx="114300" cy="209550"/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6C245850-D5E0-4F14-BF74-0C641F8F8040}"/>
            </a:ext>
          </a:extLst>
        </xdr:cNvPr>
        <xdr:cNvSpPr txBox="1">
          <a:spLocks noChangeArrowheads="1"/>
        </xdr:cNvSpPr>
      </xdr:nvSpPr>
      <xdr:spPr bwMode="auto">
        <a:xfrm>
          <a:off x="4914900" y="5067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812582A2-59D6-450E-910F-A6684B1ACEF6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10</xdr:col>
      <xdr:colOff>0</xdr:colOff>
      <xdr:row>25</xdr:row>
      <xdr:rowOff>209550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EAB5C2E4-3EFD-484D-95F3-BBD0CD8033FF}"/>
            </a:ext>
          </a:extLst>
        </xdr:cNvPr>
        <xdr:cNvSpPr txBox="1">
          <a:spLocks noChangeArrowheads="1"/>
        </xdr:cNvSpPr>
      </xdr:nvSpPr>
      <xdr:spPr bwMode="auto">
        <a:xfrm>
          <a:off x="491490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23</xdr:row>
      <xdr:rowOff>28575</xdr:rowOff>
    </xdr:from>
    <xdr:ext cx="114300" cy="209550"/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A0FEA77-80BC-4101-B62E-827CCE177321}"/>
            </a:ext>
          </a:extLst>
        </xdr:cNvPr>
        <xdr:cNvSpPr txBox="1">
          <a:spLocks noChangeArrowheads="1"/>
        </xdr:cNvSpPr>
      </xdr:nvSpPr>
      <xdr:spPr bwMode="auto">
        <a:xfrm>
          <a:off x="4914900" y="6210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28575</xdr:rowOff>
    </xdr:from>
    <xdr:ext cx="114300" cy="209550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AE333B0B-3E52-45EF-B04B-801140034644}"/>
            </a:ext>
          </a:extLst>
        </xdr:cNvPr>
        <xdr:cNvSpPr txBox="1">
          <a:spLocks noChangeArrowheads="1"/>
        </xdr:cNvSpPr>
      </xdr:nvSpPr>
      <xdr:spPr bwMode="auto">
        <a:xfrm>
          <a:off x="4914900" y="6781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21</xdr:row>
      <xdr:rowOff>28575</xdr:rowOff>
    </xdr:from>
    <xdr:ext cx="114300" cy="209550"/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3AC05416-16A3-4F16-8E20-6C3E5EE1DBE8}"/>
            </a:ext>
          </a:extLst>
        </xdr:cNvPr>
        <xdr:cNvSpPr txBox="1">
          <a:spLocks noChangeArrowheads="1"/>
        </xdr:cNvSpPr>
      </xdr:nvSpPr>
      <xdr:spPr bwMode="auto">
        <a:xfrm>
          <a:off x="4914900" y="5638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3C271E9A-1CFB-4B0B-9C6A-8294270D02EC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14E6FB93-3449-46DE-B026-597539DCC7B9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3E55C09C-4441-431D-A22C-F82B78AE779C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63EF5C52-9F93-4854-89CB-51993C3C781C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18A7723-6B57-4BD8-A5E3-7FD0028D4CF9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B99CC52E-DBB7-4C82-BFC7-658F5ED68F21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28575</xdr:rowOff>
    </xdr:from>
    <xdr:ext cx="114300" cy="209550"/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649BA273-2941-407B-88DB-3C81FB128CC4}"/>
            </a:ext>
          </a:extLst>
        </xdr:cNvPr>
        <xdr:cNvSpPr txBox="1">
          <a:spLocks noChangeArrowheads="1"/>
        </xdr:cNvSpPr>
      </xdr:nvSpPr>
      <xdr:spPr bwMode="auto">
        <a:xfrm>
          <a:off x="5286375" y="6781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BA533DA2-D56C-4E0A-8860-C023975195E2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0</xdr:rowOff>
    </xdr:from>
    <xdr:ext cx="114300" cy="209550"/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DFA2DC46-ACEA-492D-95D7-15022A7B9474}"/>
            </a:ext>
          </a:extLst>
        </xdr:cNvPr>
        <xdr:cNvSpPr txBox="1">
          <a:spLocks noChangeArrowheads="1"/>
        </xdr:cNvSpPr>
      </xdr:nvSpPr>
      <xdr:spPr bwMode="auto">
        <a:xfrm>
          <a:off x="5286375" y="67532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21</xdr:row>
      <xdr:rowOff>28575</xdr:rowOff>
    </xdr:from>
    <xdr:ext cx="114300" cy="209550"/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01F6FC60-1067-4AF0-B396-EF5CC43D2B58}"/>
            </a:ext>
          </a:extLst>
        </xdr:cNvPr>
        <xdr:cNvSpPr txBox="1">
          <a:spLocks noChangeArrowheads="1"/>
        </xdr:cNvSpPr>
      </xdr:nvSpPr>
      <xdr:spPr bwMode="auto">
        <a:xfrm>
          <a:off x="5286375" y="6210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28575</xdr:rowOff>
    </xdr:from>
    <xdr:ext cx="114300" cy="209550"/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B3B110F0-7FC2-4BA7-8B1F-13A9C6C6B38C}"/>
            </a:ext>
          </a:extLst>
        </xdr:cNvPr>
        <xdr:cNvSpPr txBox="1">
          <a:spLocks noChangeArrowheads="1"/>
        </xdr:cNvSpPr>
      </xdr:nvSpPr>
      <xdr:spPr bwMode="auto">
        <a:xfrm>
          <a:off x="5286375" y="6781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19</xdr:row>
      <xdr:rowOff>28575</xdr:rowOff>
    </xdr:from>
    <xdr:ext cx="114300" cy="209550"/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3DD9FA9F-47E6-4254-96D2-B39BDFD0D855}"/>
            </a:ext>
          </a:extLst>
        </xdr:cNvPr>
        <xdr:cNvSpPr txBox="1">
          <a:spLocks noChangeArrowheads="1"/>
        </xdr:cNvSpPr>
      </xdr:nvSpPr>
      <xdr:spPr bwMode="auto">
        <a:xfrm>
          <a:off x="5286375" y="5638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BEE05279-30DA-4587-B24B-222226954042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1F702F5E-C5DC-41D3-A6B2-F820F660C371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920D6E1A-B158-4E52-BB68-C3BC32BFA2F0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E42A2566-BA29-43AC-9855-99E3E66A209A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D882E732-5DBD-455B-91D0-8E8063A18322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CC038303-CF26-4C71-9CF5-2DA7B09815C2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28575</xdr:rowOff>
    </xdr:from>
    <xdr:to>
      <xdr:col>9</xdr:col>
      <xdr:colOff>476250</xdr:colOff>
      <xdr:row>25</xdr:row>
      <xdr:rowOff>238125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13170341-14EC-4036-B9EB-D92DE472CBB9}"/>
            </a:ext>
          </a:extLst>
        </xdr:cNvPr>
        <xdr:cNvSpPr txBox="1">
          <a:spLocks noChangeArrowheads="1"/>
        </xdr:cNvSpPr>
      </xdr:nvSpPr>
      <xdr:spPr bwMode="auto">
        <a:xfrm>
          <a:off x="4591050" y="6781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19</xdr:row>
      <xdr:rowOff>28575</xdr:rowOff>
    </xdr:from>
    <xdr:ext cx="114300" cy="209550"/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2B2C57EF-D07E-4956-8482-663A72A7D703}"/>
            </a:ext>
          </a:extLst>
        </xdr:cNvPr>
        <xdr:cNvSpPr txBox="1">
          <a:spLocks noChangeArrowheads="1"/>
        </xdr:cNvSpPr>
      </xdr:nvSpPr>
      <xdr:spPr bwMode="auto">
        <a:xfrm>
          <a:off x="4591050" y="5067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0EBF9558-0C3E-4B39-8C3A-621CEF206DCC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25</xdr:row>
      <xdr:rowOff>0</xdr:rowOff>
    </xdr:from>
    <xdr:to>
      <xdr:col>9</xdr:col>
      <xdr:colOff>476250</xdr:colOff>
      <xdr:row>25</xdr:row>
      <xdr:rowOff>209550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8189BA48-61E7-46AB-BE5C-F743BAFB4065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23</xdr:row>
      <xdr:rowOff>28575</xdr:rowOff>
    </xdr:from>
    <xdr:ext cx="114300" cy="209550"/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DDCD5D71-3A22-49A8-AD33-6A2071A43CF8}"/>
            </a:ext>
          </a:extLst>
        </xdr:cNvPr>
        <xdr:cNvSpPr txBox="1">
          <a:spLocks noChangeArrowheads="1"/>
        </xdr:cNvSpPr>
      </xdr:nvSpPr>
      <xdr:spPr bwMode="auto">
        <a:xfrm>
          <a:off x="4591050" y="6210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28575</xdr:rowOff>
    </xdr:from>
    <xdr:ext cx="114300" cy="209550"/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CFFD39BA-3705-40D9-A623-21673121BCBB}"/>
            </a:ext>
          </a:extLst>
        </xdr:cNvPr>
        <xdr:cNvSpPr txBox="1">
          <a:spLocks noChangeArrowheads="1"/>
        </xdr:cNvSpPr>
      </xdr:nvSpPr>
      <xdr:spPr bwMode="auto">
        <a:xfrm>
          <a:off x="4591050" y="6781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21</xdr:row>
      <xdr:rowOff>28575</xdr:rowOff>
    </xdr:from>
    <xdr:ext cx="114300" cy="209550"/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090C86F8-9773-46A8-8EB1-563B17D71654}"/>
            </a:ext>
          </a:extLst>
        </xdr:cNvPr>
        <xdr:cNvSpPr txBox="1">
          <a:spLocks noChangeArrowheads="1"/>
        </xdr:cNvSpPr>
      </xdr:nvSpPr>
      <xdr:spPr bwMode="auto">
        <a:xfrm>
          <a:off x="4591050" y="5638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35C9D76-0C20-4446-86A9-DDDB2C477BFB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FFE753CD-C341-40C6-BF3D-7197302311B3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5DEE3ED5-D201-41BB-9FD0-3A05E2A5D167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BA31AAED-DFB4-4D20-9A4D-8AF7885CFB7D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AEEE6AF1-39C4-4286-9C3F-C0BC233BC88D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C1D6FE28-CB17-4F49-86E3-2CB40C13237D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28575</xdr:rowOff>
    </xdr:from>
    <xdr:to>
      <xdr:col>10</xdr:col>
      <xdr:colOff>0</xdr:colOff>
      <xdr:row>23</xdr:row>
      <xdr:rowOff>238125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FC42642-5683-4296-9255-7EEFA0A62987}"/>
            </a:ext>
          </a:extLst>
        </xdr:cNvPr>
        <xdr:cNvSpPr txBox="1">
          <a:spLocks noChangeArrowheads="1"/>
        </xdr:cNvSpPr>
      </xdr:nvSpPr>
      <xdr:spPr bwMode="auto">
        <a:xfrm>
          <a:off x="4591050" y="6210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19</xdr:row>
      <xdr:rowOff>0</xdr:rowOff>
    </xdr:from>
    <xdr:ext cx="114300" cy="209550"/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3FAF789F-714D-486C-BE65-EBD29A00D22E}"/>
            </a:ext>
          </a:extLst>
        </xdr:cNvPr>
        <xdr:cNvSpPr txBox="1">
          <a:spLocks noChangeArrowheads="1"/>
        </xdr:cNvSpPr>
      </xdr:nvSpPr>
      <xdr:spPr bwMode="auto">
        <a:xfrm>
          <a:off x="4591050" y="5038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31A7FF84-8E25-4460-AD49-955E60ED3827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400050</xdr:colOff>
      <xdr:row>23</xdr:row>
      <xdr:rowOff>0</xdr:rowOff>
    </xdr:from>
    <xdr:to>
      <xdr:col>10</xdr:col>
      <xdr:colOff>0</xdr:colOff>
      <xdr:row>23</xdr:row>
      <xdr:rowOff>209550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3A233A89-E30C-4C22-A0F5-19E09D146334}"/>
            </a:ext>
          </a:extLst>
        </xdr:cNvPr>
        <xdr:cNvSpPr txBox="1">
          <a:spLocks noChangeArrowheads="1"/>
        </xdr:cNvSpPr>
      </xdr:nvSpPr>
      <xdr:spPr bwMode="auto">
        <a:xfrm>
          <a:off x="4591050" y="6181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400050</xdr:colOff>
      <xdr:row>21</xdr:row>
      <xdr:rowOff>28575</xdr:rowOff>
    </xdr:from>
    <xdr:ext cx="114300" cy="209550"/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708DBFD0-468B-4289-9F48-F18DAF1721D6}"/>
            </a:ext>
          </a:extLst>
        </xdr:cNvPr>
        <xdr:cNvSpPr txBox="1">
          <a:spLocks noChangeArrowheads="1"/>
        </xdr:cNvSpPr>
      </xdr:nvSpPr>
      <xdr:spPr bwMode="auto">
        <a:xfrm>
          <a:off x="4591050" y="5638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23</xdr:row>
      <xdr:rowOff>28575</xdr:rowOff>
    </xdr:from>
    <xdr:ext cx="114300" cy="209550"/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C58F6E48-F734-483E-8ECE-6665937F7D2D}"/>
            </a:ext>
          </a:extLst>
        </xdr:cNvPr>
        <xdr:cNvSpPr txBox="1">
          <a:spLocks noChangeArrowheads="1"/>
        </xdr:cNvSpPr>
      </xdr:nvSpPr>
      <xdr:spPr bwMode="auto">
        <a:xfrm>
          <a:off x="4591050" y="6210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19</xdr:row>
      <xdr:rowOff>28575</xdr:rowOff>
    </xdr:from>
    <xdr:ext cx="114300" cy="209550"/>
    <xdr:sp macro="" textlink="">
      <xdr:nvSpPr>
        <xdr:cNvPr id="160" name="Text Box 6">
          <a:extLst>
            <a:ext uri="{FF2B5EF4-FFF2-40B4-BE49-F238E27FC236}">
              <a16:creationId xmlns:a16="http://schemas.microsoft.com/office/drawing/2014/main" id="{EEA1ABE0-5BDF-4EEF-889E-12A395C7B45F}"/>
            </a:ext>
          </a:extLst>
        </xdr:cNvPr>
        <xdr:cNvSpPr txBox="1">
          <a:spLocks noChangeArrowheads="1"/>
        </xdr:cNvSpPr>
      </xdr:nvSpPr>
      <xdr:spPr bwMode="auto">
        <a:xfrm>
          <a:off x="4591050" y="50673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69028E79-4A87-45CD-A0AF-C9441CD7CFD6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B14A9F1F-F3E2-4E8A-A9A7-8B974934E5CD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E594B290-A64A-4AAD-99A4-620D2D30FC57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CFB53784-24F4-4212-AF7B-18A35DC6BEFD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96E777A6-CC28-414E-B6F5-CD79C2047FB0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E71255E6-1983-407C-8F95-01CBEB51AFE0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28575</xdr:rowOff>
    </xdr:from>
    <xdr:ext cx="76200" cy="209550"/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BBACD645-E855-4679-90D8-7BDFAFC724D2}"/>
            </a:ext>
          </a:extLst>
        </xdr:cNvPr>
        <xdr:cNvSpPr txBox="1">
          <a:spLocks noChangeArrowheads="1"/>
        </xdr:cNvSpPr>
      </xdr:nvSpPr>
      <xdr:spPr bwMode="auto">
        <a:xfrm>
          <a:off x="4591050" y="6781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EC866442-42DD-4161-8F01-C1A25FCE231B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0</xdr:rowOff>
    </xdr:from>
    <xdr:ext cx="76200" cy="209550"/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D7C6C199-8A01-454E-A1A9-864BF1F847C8}"/>
            </a:ext>
          </a:extLst>
        </xdr:cNvPr>
        <xdr:cNvSpPr txBox="1">
          <a:spLocks noChangeArrowheads="1"/>
        </xdr:cNvSpPr>
      </xdr:nvSpPr>
      <xdr:spPr bwMode="auto">
        <a:xfrm>
          <a:off x="4591050" y="6753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400050</xdr:colOff>
      <xdr:row>25</xdr:row>
      <xdr:rowOff>28575</xdr:rowOff>
    </xdr:from>
    <xdr:ext cx="114300" cy="209550"/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7EF2ADFA-5E7A-4D10-9991-202449295AA6}"/>
            </a:ext>
          </a:extLst>
        </xdr:cNvPr>
        <xdr:cNvSpPr txBox="1">
          <a:spLocks noChangeArrowheads="1"/>
        </xdr:cNvSpPr>
      </xdr:nvSpPr>
      <xdr:spPr bwMode="auto">
        <a:xfrm>
          <a:off x="4591050" y="6781800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6"/>
  <sheetViews>
    <sheetView tabSelected="1" zoomScaleNormal="100" workbookViewId="0">
      <selection activeCell="L8" sqref="L8"/>
    </sheetView>
  </sheetViews>
  <sheetFormatPr defaultRowHeight="13.5"/>
  <cols>
    <col min="1" max="1" width="7.75" customWidth="1"/>
    <col min="4" max="4" width="7.125" customWidth="1"/>
    <col min="5" max="5" width="7.5" customWidth="1"/>
    <col min="6" max="9" width="7.125" customWidth="1"/>
    <col min="10" max="11" width="7.375" customWidth="1"/>
  </cols>
  <sheetData>
    <row r="1" spans="1:11" ht="18.75">
      <c r="A1" s="211" t="s">
        <v>23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>
      <c r="A2" s="4"/>
      <c r="B2" s="2"/>
      <c r="C2" s="2"/>
      <c r="D2" s="2"/>
      <c r="E2" s="2"/>
      <c r="F2" s="2"/>
      <c r="G2" s="2"/>
      <c r="H2" s="2"/>
      <c r="I2" s="3"/>
      <c r="J2" s="2"/>
      <c r="K2" s="1" t="s">
        <v>16</v>
      </c>
    </row>
    <row r="3" spans="1:11" ht="14.1" customHeight="1">
      <c r="A3" s="212" t="s">
        <v>17</v>
      </c>
      <c r="B3" s="208" t="s">
        <v>7</v>
      </c>
      <c r="C3" s="208" t="s">
        <v>8</v>
      </c>
      <c r="D3" s="215" t="s">
        <v>9</v>
      </c>
      <c r="E3" s="208" t="s">
        <v>12</v>
      </c>
      <c r="F3" s="215" t="s">
        <v>10</v>
      </c>
      <c r="G3" s="208" t="s">
        <v>13</v>
      </c>
      <c r="H3" s="216" t="s">
        <v>22</v>
      </c>
      <c r="I3" s="215" t="s">
        <v>11</v>
      </c>
      <c r="J3" s="208" t="s">
        <v>14</v>
      </c>
      <c r="K3" s="208" t="s">
        <v>15</v>
      </c>
    </row>
    <row r="4" spans="1:11" ht="14.1" customHeight="1">
      <c r="A4" s="213"/>
      <c r="B4" s="209"/>
      <c r="C4" s="209"/>
      <c r="D4" s="209"/>
      <c r="E4" s="209" t="s">
        <v>2</v>
      </c>
      <c r="F4" s="209"/>
      <c r="G4" s="209"/>
      <c r="H4" s="217" t="s">
        <v>3</v>
      </c>
      <c r="I4" s="209"/>
      <c r="J4" s="209"/>
      <c r="K4" s="209"/>
    </row>
    <row r="5" spans="1:11" ht="17.100000000000001" customHeight="1">
      <c r="A5" s="214"/>
      <c r="B5" s="210"/>
      <c r="C5" s="210"/>
      <c r="D5" s="210"/>
      <c r="E5" s="210" t="s">
        <v>4</v>
      </c>
      <c r="F5" s="210" t="s">
        <v>5</v>
      </c>
      <c r="G5" s="210"/>
      <c r="H5" s="218" t="s">
        <v>6</v>
      </c>
      <c r="I5" s="210" t="s">
        <v>5</v>
      </c>
      <c r="J5" s="210" t="s">
        <v>0</v>
      </c>
      <c r="K5" s="210" t="s">
        <v>1</v>
      </c>
    </row>
    <row r="6" spans="1:11" ht="17.25" customHeight="1">
      <c r="A6" s="8" t="s">
        <v>107</v>
      </c>
      <c r="B6" s="6">
        <v>42159</v>
      </c>
      <c r="C6" s="6">
        <v>9155</v>
      </c>
      <c r="D6" s="7">
        <f t="shared" ref="D6:D13" si="0">ROUND(C6/B6*100,2)</f>
        <v>21.72</v>
      </c>
      <c r="E6" s="6">
        <v>182</v>
      </c>
      <c r="F6" s="7">
        <f t="shared" ref="F6:F15" si="1">+ROUND(E6/C6*100,2)</f>
        <v>1.99</v>
      </c>
      <c r="G6" s="6">
        <v>100</v>
      </c>
      <c r="H6" s="6">
        <v>631</v>
      </c>
      <c r="I6" s="7">
        <f t="shared" ref="I6:I18" si="2">+ROUND(H6/C6*100,2)</f>
        <v>6.89</v>
      </c>
      <c r="J6" s="6">
        <v>606</v>
      </c>
      <c r="K6" s="6">
        <v>353</v>
      </c>
    </row>
    <row r="7" spans="1:11" ht="17.25" customHeight="1">
      <c r="A7" s="8">
        <v>14</v>
      </c>
      <c r="B7" s="6">
        <v>41647</v>
      </c>
      <c r="C7" s="6">
        <v>9362</v>
      </c>
      <c r="D7" s="7">
        <f t="shared" si="0"/>
        <v>22.48</v>
      </c>
      <c r="E7" s="6">
        <v>194</v>
      </c>
      <c r="F7" s="7">
        <f t="shared" si="1"/>
        <v>2.0699999999999998</v>
      </c>
      <c r="G7" s="6">
        <v>38</v>
      </c>
      <c r="H7" s="6">
        <v>687</v>
      </c>
      <c r="I7" s="7">
        <f t="shared" si="2"/>
        <v>7.34</v>
      </c>
      <c r="J7" s="6">
        <v>696</v>
      </c>
      <c r="K7" s="6">
        <v>424</v>
      </c>
    </row>
    <row r="8" spans="1:11" ht="17.25" customHeight="1">
      <c r="A8" s="8">
        <v>15</v>
      </c>
      <c r="B8" s="6">
        <v>41404</v>
      </c>
      <c r="C8" s="6">
        <v>9452</v>
      </c>
      <c r="D8" s="7">
        <f t="shared" si="0"/>
        <v>22.83</v>
      </c>
      <c r="E8" s="6">
        <v>161</v>
      </c>
      <c r="F8" s="7">
        <f t="shared" si="1"/>
        <v>1.7</v>
      </c>
      <c r="G8" s="6">
        <v>29</v>
      </c>
      <c r="H8" s="6">
        <v>693</v>
      </c>
      <c r="I8" s="7">
        <f t="shared" si="2"/>
        <v>7.33</v>
      </c>
      <c r="J8" s="6">
        <v>711</v>
      </c>
      <c r="K8" s="6">
        <v>452</v>
      </c>
    </row>
    <row r="9" spans="1:11" ht="17.25" customHeight="1">
      <c r="A9" s="8">
        <v>16</v>
      </c>
      <c r="B9" s="6">
        <v>41391</v>
      </c>
      <c r="C9" s="6">
        <v>9599</v>
      </c>
      <c r="D9" s="7">
        <f t="shared" si="0"/>
        <v>23.19</v>
      </c>
      <c r="E9" s="6">
        <v>138</v>
      </c>
      <c r="F9" s="7">
        <f t="shared" si="1"/>
        <v>1.44</v>
      </c>
      <c r="G9" s="6">
        <v>29</v>
      </c>
      <c r="H9" s="6">
        <v>685</v>
      </c>
      <c r="I9" s="7">
        <f t="shared" si="2"/>
        <v>7.14</v>
      </c>
      <c r="J9" s="6">
        <v>719</v>
      </c>
      <c r="K9" s="6">
        <v>436</v>
      </c>
    </row>
    <row r="10" spans="1:11" ht="17.25" customHeight="1">
      <c r="A10" s="8">
        <v>17</v>
      </c>
      <c r="B10" s="6">
        <v>41029</v>
      </c>
      <c r="C10" s="6">
        <v>9729</v>
      </c>
      <c r="D10" s="7">
        <f>ROUND(C10/B10*100,2)</f>
        <v>23.71</v>
      </c>
      <c r="E10" s="6">
        <v>117</v>
      </c>
      <c r="F10" s="7">
        <f t="shared" si="1"/>
        <v>1.2</v>
      </c>
      <c r="G10" s="6">
        <v>26</v>
      </c>
      <c r="H10" s="6">
        <v>678</v>
      </c>
      <c r="I10" s="7">
        <f>+ROUND(H10/C10*100,2)</f>
        <v>6.97</v>
      </c>
      <c r="J10" s="6">
        <v>763</v>
      </c>
      <c r="K10" s="6">
        <v>434</v>
      </c>
    </row>
    <row r="11" spans="1:11" ht="17.25" customHeight="1">
      <c r="A11" s="8">
        <v>18</v>
      </c>
      <c r="B11" s="6">
        <v>40629</v>
      </c>
      <c r="C11" s="6">
        <v>9821</v>
      </c>
      <c r="D11" s="7">
        <f t="shared" si="0"/>
        <v>24.17</v>
      </c>
      <c r="E11" s="6">
        <v>100</v>
      </c>
      <c r="F11" s="7">
        <f t="shared" si="1"/>
        <v>1.02</v>
      </c>
      <c r="G11" s="6">
        <v>29</v>
      </c>
      <c r="H11" s="6">
        <v>704</v>
      </c>
      <c r="I11" s="7">
        <f t="shared" si="2"/>
        <v>7.17</v>
      </c>
      <c r="J11" s="6">
        <v>735</v>
      </c>
      <c r="K11" s="6">
        <v>428</v>
      </c>
    </row>
    <row r="12" spans="1:11" ht="17.25" customHeight="1">
      <c r="A12" s="8">
        <v>19</v>
      </c>
      <c r="B12" s="6">
        <v>40216</v>
      </c>
      <c r="C12" s="6">
        <v>9956</v>
      </c>
      <c r="D12" s="7">
        <f t="shared" si="0"/>
        <v>24.76</v>
      </c>
      <c r="E12" s="6">
        <v>93</v>
      </c>
      <c r="F12" s="7">
        <f t="shared" si="1"/>
        <v>0.93</v>
      </c>
      <c r="G12" s="6">
        <v>33</v>
      </c>
      <c r="H12" s="6">
        <v>708</v>
      </c>
      <c r="I12" s="7">
        <f t="shared" si="2"/>
        <v>7.11</v>
      </c>
      <c r="J12" s="6">
        <v>736</v>
      </c>
      <c r="K12" s="6">
        <v>411</v>
      </c>
    </row>
    <row r="13" spans="1:11" ht="17.25" customHeight="1">
      <c r="A13" s="8">
        <v>20</v>
      </c>
      <c r="B13" s="6">
        <v>39842</v>
      </c>
      <c r="C13" s="6">
        <v>10055</v>
      </c>
      <c r="D13" s="7">
        <f t="shared" si="0"/>
        <v>25.24</v>
      </c>
      <c r="E13" s="6">
        <v>98</v>
      </c>
      <c r="F13" s="7">
        <f t="shared" si="1"/>
        <v>0.97</v>
      </c>
      <c r="G13" s="6">
        <v>47</v>
      </c>
      <c r="H13" s="6">
        <v>800</v>
      </c>
      <c r="I13" s="7">
        <f t="shared" si="2"/>
        <v>7.96</v>
      </c>
      <c r="J13" s="6">
        <v>835</v>
      </c>
      <c r="K13" s="6">
        <v>471</v>
      </c>
    </row>
    <row r="14" spans="1:11" ht="17.25" customHeight="1">
      <c r="A14" s="13">
        <v>21</v>
      </c>
      <c r="B14" s="9">
        <v>39480</v>
      </c>
      <c r="C14" s="9">
        <v>10183</v>
      </c>
      <c r="D14" s="5">
        <f>ROUND(C14/B14*100,2)</f>
        <v>25.79</v>
      </c>
      <c r="E14" s="9">
        <v>96</v>
      </c>
      <c r="F14" s="5">
        <f t="shared" si="1"/>
        <v>0.94</v>
      </c>
      <c r="G14" s="9">
        <v>30</v>
      </c>
      <c r="H14" s="9">
        <v>828</v>
      </c>
      <c r="I14" s="5">
        <f t="shared" si="2"/>
        <v>8.1300000000000008</v>
      </c>
      <c r="J14" s="9">
        <v>860</v>
      </c>
      <c r="K14" s="9">
        <v>461</v>
      </c>
    </row>
    <row r="15" spans="1:11" ht="17.25" customHeight="1">
      <c r="A15" s="14">
        <v>22</v>
      </c>
      <c r="B15" s="10">
        <v>39148</v>
      </c>
      <c r="C15" s="10">
        <v>10241</v>
      </c>
      <c r="D15" s="11">
        <f>ROUND(C15/B15*100,2)</f>
        <v>26.16</v>
      </c>
      <c r="E15" s="10">
        <v>103</v>
      </c>
      <c r="F15" s="11">
        <f t="shared" si="1"/>
        <v>1.01</v>
      </c>
      <c r="G15" s="10">
        <v>17</v>
      </c>
      <c r="H15" s="10">
        <v>860</v>
      </c>
      <c r="I15" s="11">
        <f t="shared" si="2"/>
        <v>8.4</v>
      </c>
      <c r="J15" s="10">
        <v>845</v>
      </c>
      <c r="K15" s="10">
        <v>464</v>
      </c>
    </row>
    <row r="16" spans="1:11" ht="17.25" customHeight="1">
      <c r="A16" s="14">
        <v>23</v>
      </c>
      <c r="B16" s="10">
        <v>39097</v>
      </c>
      <c r="C16" s="10">
        <v>10163</v>
      </c>
      <c r="D16" s="11">
        <f>ROUND(C16/B16*100,2)</f>
        <v>25.99</v>
      </c>
      <c r="E16" s="10">
        <v>76</v>
      </c>
      <c r="F16" s="11">
        <f>+ROUND(E16/C16*100,2)</f>
        <v>0.75</v>
      </c>
      <c r="G16" s="10">
        <v>19</v>
      </c>
      <c r="H16" s="10">
        <v>896</v>
      </c>
      <c r="I16" s="11">
        <f t="shared" si="2"/>
        <v>8.82</v>
      </c>
      <c r="J16" s="10">
        <v>890</v>
      </c>
      <c r="K16" s="10">
        <v>475</v>
      </c>
    </row>
    <row r="17" spans="1:13" ht="17.25" customHeight="1">
      <c r="A17" s="14">
        <v>24</v>
      </c>
      <c r="B17" s="10">
        <v>38282</v>
      </c>
      <c r="C17" s="10">
        <v>10210</v>
      </c>
      <c r="D17" s="11">
        <f>ROUND(C17/B17*100,2)</f>
        <v>26.67</v>
      </c>
      <c r="E17" s="10">
        <v>433</v>
      </c>
      <c r="F17" s="11">
        <f>+ROUND(E17/C17*100,2)</f>
        <v>4.24</v>
      </c>
      <c r="G17" s="12" t="s">
        <v>18</v>
      </c>
      <c r="H17" s="10">
        <v>865</v>
      </c>
      <c r="I17" s="11">
        <f t="shared" si="2"/>
        <v>8.4700000000000006</v>
      </c>
      <c r="J17" s="10">
        <v>805</v>
      </c>
      <c r="K17" s="12" t="s">
        <v>18</v>
      </c>
    </row>
    <row r="18" spans="1:13" ht="17.25" customHeight="1">
      <c r="A18" s="14">
        <v>25</v>
      </c>
      <c r="B18" s="10">
        <v>38363</v>
      </c>
      <c r="C18" s="10">
        <v>10330</v>
      </c>
      <c r="D18" s="11">
        <f>ROUND(C18/B18*100,2)</f>
        <v>26.93</v>
      </c>
      <c r="E18" s="10">
        <v>436</v>
      </c>
      <c r="F18" s="11">
        <f>+ROUND(E18/C18*100,2)</f>
        <v>4.22</v>
      </c>
      <c r="G18" s="12" t="s">
        <v>18</v>
      </c>
      <c r="H18" s="10">
        <v>1417</v>
      </c>
      <c r="I18" s="11">
        <f t="shared" si="2"/>
        <v>13.72</v>
      </c>
      <c r="J18" s="10">
        <v>1343</v>
      </c>
      <c r="K18" s="12" t="s">
        <v>18</v>
      </c>
    </row>
    <row r="19" spans="1:13" ht="17.25" customHeight="1">
      <c r="A19" s="14">
        <v>26</v>
      </c>
      <c r="B19" s="10">
        <v>37790</v>
      </c>
      <c r="C19" s="10">
        <v>10506</v>
      </c>
      <c r="D19" s="11">
        <v>27.8</v>
      </c>
      <c r="E19" s="10">
        <v>137</v>
      </c>
      <c r="F19" s="11">
        <f>+ROUND(E19/C19*100,2)</f>
        <v>1.3</v>
      </c>
      <c r="G19" s="12" t="s">
        <v>18</v>
      </c>
      <c r="H19" s="10">
        <v>1051</v>
      </c>
      <c r="I19" s="11">
        <f>+ROUND(H19/C19*100,2)</f>
        <v>10</v>
      </c>
      <c r="J19" s="10">
        <v>1367</v>
      </c>
      <c r="K19" s="12" t="s">
        <v>18</v>
      </c>
    </row>
    <row r="20" spans="1:13" ht="17.25" customHeight="1">
      <c r="A20" s="15">
        <v>27</v>
      </c>
      <c r="B20" s="10">
        <v>37407</v>
      </c>
      <c r="C20" s="10">
        <v>10825</v>
      </c>
      <c r="D20" s="11">
        <v>28.94</v>
      </c>
      <c r="E20" s="12" t="s">
        <v>18</v>
      </c>
      <c r="F20" s="16" t="s">
        <v>18</v>
      </c>
      <c r="G20" s="12" t="s">
        <v>18</v>
      </c>
      <c r="H20" s="10">
        <v>1090</v>
      </c>
      <c r="I20" s="11">
        <f>+ROUND(H20/C20*100,2)</f>
        <v>10.07</v>
      </c>
      <c r="J20" s="10">
        <v>1400</v>
      </c>
      <c r="K20" s="12" t="s">
        <v>18</v>
      </c>
    </row>
    <row r="21" spans="1:13" ht="17.25" customHeight="1">
      <c r="A21" s="15">
        <v>28</v>
      </c>
      <c r="B21" s="10">
        <v>36833</v>
      </c>
      <c r="C21" s="10">
        <v>10965</v>
      </c>
      <c r="D21" s="11">
        <v>29.77</v>
      </c>
      <c r="E21" s="12" t="s">
        <v>18</v>
      </c>
      <c r="F21" s="16" t="s">
        <v>18</v>
      </c>
      <c r="G21" s="12" t="s">
        <v>18</v>
      </c>
      <c r="H21" s="10">
        <v>1886</v>
      </c>
      <c r="I21" s="11">
        <f>+ROUND(H21/C21*100,2)</f>
        <v>17.2</v>
      </c>
      <c r="J21" s="10">
        <v>1412</v>
      </c>
      <c r="K21" s="12" t="s">
        <v>18</v>
      </c>
    </row>
    <row r="22" spans="1:13" ht="17.25" customHeight="1">
      <c r="A22" s="14">
        <v>29</v>
      </c>
      <c r="B22" s="10">
        <v>36463</v>
      </c>
      <c r="C22" s="10">
        <v>11027</v>
      </c>
      <c r="D22" s="11">
        <v>30.24</v>
      </c>
      <c r="E22" s="12" t="s">
        <v>18</v>
      </c>
      <c r="F22" s="16" t="s">
        <v>18</v>
      </c>
      <c r="G22" s="12" t="s">
        <v>18</v>
      </c>
      <c r="H22" s="10">
        <v>1740</v>
      </c>
      <c r="I22" s="11">
        <f>+ROUND(H22/C22*100,2)</f>
        <v>15.78</v>
      </c>
      <c r="J22" s="10">
        <v>1434</v>
      </c>
      <c r="K22" s="12" t="s">
        <v>18</v>
      </c>
    </row>
    <row r="23" spans="1:13" ht="17.25" customHeight="1">
      <c r="A23" s="14">
        <v>30</v>
      </c>
      <c r="B23" s="10">
        <v>36028</v>
      </c>
      <c r="C23" s="10">
        <v>11142</v>
      </c>
      <c r="D23" s="17">
        <f>+ROUND(C23/B23*100,2)</f>
        <v>30.93</v>
      </c>
      <c r="E23" s="12" t="s">
        <v>18</v>
      </c>
      <c r="F23" s="16" t="s">
        <v>18</v>
      </c>
      <c r="G23" s="12" t="s">
        <v>18</v>
      </c>
      <c r="H23" s="10">
        <v>1598</v>
      </c>
      <c r="I23" s="11">
        <f>+ROUND(H23/C23*100,2)</f>
        <v>14.34</v>
      </c>
      <c r="J23" s="10">
        <v>1445</v>
      </c>
      <c r="K23" s="12" t="s">
        <v>21</v>
      </c>
    </row>
    <row r="24" spans="1:13" ht="17.25" customHeight="1">
      <c r="A24" s="14">
        <v>31</v>
      </c>
      <c r="B24" s="10">
        <v>35465</v>
      </c>
      <c r="C24" s="10">
        <v>11233</v>
      </c>
      <c r="D24" s="18">
        <f>+ROUND(C24/B24*100,2)</f>
        <v>31.67</v>
      </c>
      <c r="E24" s="19" t="s">
        <v>18</v>
      </c>
      <c r="F24" s="20" t="s">
        <v>18</v>
      </c>
      <c r="G24" s="12" t="s">
        <v>18</v>
      </c>
      <c r="H24" s="10">
        <v>1651</v>
      </c>
      <c r="I24" s="11">
        <f t="shared" ref="I24" si="3">+ROUND(H24/C24*100,2)</f>
        <v>14.7</v>
      </c>
      <c r="J24" s="6">
        <v>1490</v>
      </c>
      <c r="K24" s="12" t="s">
        <v>18</v>
      </c>
    </row>
    <row r="25" spans="1:13" ht="17.25" customHeight="1">
      <c r="A25" s="14" t="s">
        <v>20</v>
      </c>
      <c r="B25" s="25">
        <v>35039</v>
      </c>
      <c r="C25" s="25">
        <v>11296</v>
      </c>
      <c r="D25" s="26">
        <f>+ROUND(C25/B25*100,2)</f>
        <v>32.24</v>
      </c>
      <c r="E25" s="27" t="s">
        <v>18</v>
      </c>
      <c r="F25" s="294" t="s">
        <v>18</v>
      </c>
      <c r="G25" s="23" t="s">
        <v>18</v>
      </c>
      <c r="H25" s="25">
        <v>1723</v>
      </c>
      <c r="I25" s="11">
        <f>+ROUND(H25/C25*100,2)</f>
        <v>15.25</v>
      </c>
      <c r="J25" s="22">
        <v>1502</v>
      </c>
      <c r="K25" s="23" t="s">
        <v>18</v>
      </c>
    </row>
    <row r="26" spans="1:13" ht="18.75" customHeight="1">
      <c r="A26" s="14">
        <v>3</v>
      </c>
      <c r="B26" s="10">
        <v>34524</v>
      </c>
      <c r="C26" s="10">
        <v>11297</v>
      </c>
      <c r="D26" s="11">
        <v>32.72</v>
      </c>
      <c r="E26" s="12" t="s">
        <v>18</v>
      </c>
      <c r="F26" s="16" t="s">
        <v>21</v>
      </c>
      <c r="G26" s="12" t="s">
        <v>21</v>
      </c>
      <c r="H26" s="10">
        <v>1824</v>
      </c>
      <c r="I26" s="11">
        <f>+ROUND(H26/C26*100,2)</f>
        <v>16.149999999999999</v>
      </c>
      <c r="J26" s="10">
        <v>1503</v>
      </c>
      <c r="K26" s="12" t="s">
        <v>21</v>
      </c>
    </row>
    <row r="27" spans="1:13" ht="18.75" customHeight="1">
      <c r="A27" s="14">
        <v>4</v>
      </c>
      <c r="B27" s="10">
        <v>33756</v>
      </c>
      <c r="C27" s="10">
        <v>11222</v>
      </c>
      <c r="D27" s="11">
        <f>ROUND(C27/B27*100,2)</f>
        <v>33.24</v>
      </c>
      <c r="E27" s="12" t="s">
        <v>18</v>
      </c>
      <c r="F27" s="16" t="s">
        <v>21</v>
      </c>
      <c r="G27" s="12" t="s">
        <v>21</v>
      </c>
      <c r="H27" s="10">
        <v>1629</v>
      </c>
      <c r="I27" s="11">
        <f>+ROUND(H27/C27*100,2)</f>
        <v>14.52</v>
      </c>
      <c r="J27" s="10">
        <v>1521</v>
      </c>
      <c r="K27" s="12" t="s">
        <v>21</v>
      </c>
      <c r="L27" s="21"/>
      <c r="M27" s="21"/>
    </row>
    <row r="28" spans="1:13" ht="17.25" customHeight="1">
      <c r="A28" s="14">
        <v>5</v>
      </c>
      <c r="B28" s="25">
        <v>33123</v>
      </c>
      <c r="C28" s="25">
        <v>11177</v>
      </c>
      <c r="D28" s="11">
        <f>ROUND(C28/B28*100,2)</f>
        <v>33.74</v>
      </c>
      <c r="E28" s="23" t="s">
        <v>18</v>
      </c>
      <c r="F28" s="16" t="s">
        <v>21</v>
      </c>
      <c r="G28" s="23" t="s">
        <v>21</v>
      </c>
      <c r="H28" s="25">
        <v>1648</v>
      </c>
      <c r="I28" s="11">
        <f>+ROUND(H28/C28*100,2)</f>
        <v>14.74</v>
      </c>
      <c r="J28" s="25">
        <v>1547</v>
      </c>
      <c r="K28" s="23" t="s">
        <v>21</v>
      </c>
    </row>
    <row r="29" spans="1:13" ht="17.25" customHeight="1">
      <c r="A29" s="295">
        <v>6</v>
      </c>
      <c r="B29" s="30">
        <v>32634</v>
      </c>
      <c r="C29" s="30">
        <v>11162</v>
      </c>
      <c r="D29" s="296">
        <v>34.200000000000003</v>
      </c>
      <c r="E29" s="31"/>
      <c r="F29" s="297"/>
      <c r="G29" s="31"/>
      <c r="H29" s="30">
        <v>1724</v>
      </c>
      <c r="I29" s="296">
        <f>+ROUND(H29/C29*100,2)</f>
        <v>15.45</v>
      </c>
      <c r="J29" s="30">
        <v>1538</v>
      </c>
      <c r="K29" s="298"/>
    </row>
    <row r="30" spans="1:13" ht="18" customHeight="1">
      <c r="A30" s="4"/>
      <c r="B30" s="2"/>
      <c r="C30" s="2"/>
      <c r="D30" s="2"/>
      <c r="E30" s="2"/>
      <c r="F30" s="2"/>
      <c r="G30" s="2"/>
      <c r="H30" s="2"/>
      <c r="I30" s="24"/>
      <c r="J30" s="24"/>
      <c r="K30" s="28" t="s">
        <v>19</v>
      </c>
    </row>
    <row r="31" spans="1:13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3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</row>
  </sheetData>
  <sheetProtection algorithmName="SHA-512" hashValue="Zr3jz4kgPUuh7jn/pVt/ybYj1w9SQ+lpV7SReFKP7MReqXYSNEGNaOiWRdWX8xzzWBsIuIavOgITSAC+IzrLLA==" saltValue="bEmGCzBygmFGTLT019NmVg==" spinCount="100000" sheet="1" objects="1" scenarios="1"/>
  <mergeCells count="12">
    <mergeCell ref="J3:J5"/>
    <mergeCell ref="K3:K5"/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2"/>
  <pageMargins left="0.98425196850393704" right="0.78740157480314965" top="0.78740157480314965" bottom="0.39370078740157483" header="0.51181102362204722" footer="0.11811023622047245"/>
  <pageSetup paperSize="9" orientation="portrait" r:id="rId1"/>
  <headerFooter>
    <oddHeader>&amp;R&amp;"ＭＳ Ｐ明朝,標準"社会福祉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8138-D690-4793-BCA4-9FF0956D127E}">
  <sheetPr codeName="Sheet2"/>
  <dimension ref="A1:L43"/>
  <sheetViews>
    <sheetView zoomScaleNormal="100" zoomScaleSheetLayoutView="115" zoomScalePageLayoutView="109" workbookViewId="0">
      <selection activeCell="N10" sqref="N10"/>
    </sheetView>
  </sheetViews>
  <sheetFormatPr defaultColWidth="8.75" defaultRowHeight="13.5"/>
  <cols>
    <col min="1" max="1" width="7" style="2" customWidth="1"/>
    <col min="2" max="2" width="7.5" style="2" customWidth="1"/>
    <col min="3" max="3" width="9" style="2" customWidth="1"/>
    <col min="4" max="10" width="6.625" style="2" customWidth="1"/>
    <col min="11" max="11" width="8" style="2" customWidth="1"/>
    <col min="12" max="16384" width="8.75" style="2"/>
  </cols>
  <sheetData>
    <row r="1" spans="1:12" ht="17.25" customHeight="1">
      <c r="A1" s="242" t="s">
        <v>24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2" ht="16.5" customHeight="1">
      <c r="A2" s="243" t="s">
        <v>25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2" ht="15.75" customHeight="1">
      <c r="A3" s="32" t="s">
        <v>26</v>
      </c>
      <c r="K3" s="33"/>
    </row>
    <row r="4" spans="1:12" ht="22.5" customHeight="1">
      <c r="A4" s="196" t="s">
        <v>27</v>
      </c>
      <c r="B4" s="239" t="s">
        <v>28</v>
      </c>
      <c r="C4" s="230"/>
      <c r="D4" s="196" t="s">
        <v>29</v>
      </c>
      <c r="E4" s="196" t="s">
        <v>30</v>
      </c>
      <c r="F4" s="196" t="s">
        <v>31</v>
      </c>
      <c r="G4" s="196" t="s">
        <v>32</v>
      </c>
      <c r="H4" s="196" t="s">
        <v>33</v>
      </c>
      <c r="I4" s="196" t="s">
        <v>34</v>
      </c>
      <c r="J4" s="196" t="s">
        <v>35</v>
      </c>
      <c r="K4" s="196" t="s">
        <v>36</v>
      </c>
    </row>
    <row r="5" spans="1:12" ht="19.5" customHeight="1">
      <c r="A5" s="221" t="s">
        <v>20</v>
      </c>
      <c r="B5" s="239" t="s">
        <v>37</v>
      </c>
      <c r="C5" s="229"/>
      <c r="D5" s="34">
        <f t="shared" ref="D5:K5" si="0">SUM(D8:D9)</f>
        <v>152</v>
      </c>
      <c r="E5" s="34">
        <f t="shared" si="0"/>
        <v>201</v>
      </c>
      <c r="F5" s="34">
        <f t="shared" si="0"/>
        <v>422</v>
      </c>
      <c r="G5" s="34">
        <f t="shared" si="0"/>
        <v>462</v>
      </c>
      <c r="H5" s="34">
        <f t="shared" si="0"/>
        <v>291</v>
      </c>
      <c r="I5" s="34">
        <f t="shared" si="0"/>
        <v>282</v>
      </c>
      <c r="J5" s="34">
        <f t="shared" si="0"/>
        <v>206</v>
      </c>
      <c r="K5" s="34">
        <f t="shared" si="0"/>
        <v>2016</v>
      </c>
    </row>
    <row r="6" spans="1:12" ht="19.5" customHeight="1">
      <c r="A6" s="237"/>
      <c r="B6" s="208" t="s">
        <v>38</v>
      </c>
      <c r="C6" s="35" t="s">
        <v>39</v>
      </c>
      <c r="D6" s="36">
        <v>17</v>
      </c>
      <c r="E6" s="36">
        <v>37</v>
      </c>
      <c r="F6" s="36">
        <v>44</v>
      </c>
      <c r="G6" s="36">
        <v>49</v>
      </c>
      <c r="H6" s="36">
        <v>34</v>
      </c>
      <c r="I6" s="36">
        <v>20</v>
      </c>
      <c r="J6" s="36">
        <v>29</v>
      </c>
      <c r="K6" s="36">
        <f>SUM(D6:J6)</f>
        <v>230</v>
      </c>
    </row>
    <row r="7" spans="1:12" ht="19.5" customHeight="1">
      <c r="A7" s="237"/>
      <c r="B7" s="210"/>
      <c r="C7" s="37" t="s">
        <v>40</v>
      </c>
      <c r="D7" s="38">
        <v>130</v>
      </c>
      <c r="E7" s="38">
        <v>162</v>
      </c>
      <c r="F7" s="38">
        <v>373</v>
      </c>
      <c r="G7" s="38">
        <v>400</v>
      </c>
      <c r="H7" s="38">
        <v>250</v>
      </c>
      <c r="I7" s="38">
        <v>258</v>
      </c>
      <c r="J7" s="38">
        <v>169</v>
      </c>
      <c r="K7" s="38">
        <f>SUM(D7:J7)</f>
        <v>1742</v>
      </c>
    </row>
    <row r="8" spans="1:12" ht="19.5" customHeight="1" thickBot="1">
      <c r="A8" s="237"/>
      <c r="B8" s="239" t="s">
        <v>43</v>
      </c>
      <c r="C8" s="229"/>
      <c r="D8" s="34">
        <f t="shared" ref="D8:J8" si="1">SUM(D6:D7)</f>
        <v>147</v>
      </c>
      <c r="E8" s="34">
        <f t="shared" si="1"/>
        <v>199</v>
      </c>
      <c r="F8" s="34">
        <f t="shared" si="1"/>
        <v>417</v>
      </c>
      <c r="G8" s="34">
        <f t="shared" si="1"/>
        <v>449</v>
      </c>
      <c r="H8" s="34">
        <f t="shared" si="1"/>
        <v>284</v>
      </c>
      <c r="I8" s="34">
        <f t="shared" si="1"/>
        <v>278</v>
      </c>
      <c r="J8" s="34">
        <f t="shared" si="1"/>
        <v>198</v>
      </c>
      <c r="K8" s="34">
        <f>SUM(D8:J8)</f>
        <v>1972</v>
      </c>
    </row>
    <row r="9" spans="1:12" ht="19.5" customHeight="1" thickBot="1">
      <c r="A9" s="238"/>
      <c r="B9" s="235" t="s">
        <v>41</v>
      </c>
      <c r="C9" s="231"/>
      <c r="D9" s="36">
        <v>5</v>
      </c>
      <c r="E9" s="36">
        <v>2</v>
      </c>
      <c r="F9" s="36">
        <v>5</v>
      </c>
      <c r="G9" s="36">
        <v>13</v>
      </c>
      <c r="H9" s="36">
        <v>7</v>
      </c>
      <c r="I9" s="36">
        <v>4</v>
      </c>
      <c r="J9" s="36">
        <v>8</v>
      </c>
      <c r="K9" s="36">
        <f>SUM(D9:J9)</f>
        <v>44</v>
      </c>
    </row>
    <row r="10" spans="1:12" ht="19.5" customHeight="1">
      <c r="A10" s="237"/>
      <c r="B10" s="240" t="s">
        <v>42</v>
      </c>
      <c r="C10" s="241"/>
      <c r="D10" s="40">
        <v>7.5</v>
      </c>
      <c r="E10" s="40">
        <v>10</v>
      </c>
      <c r="F10" s="40">
        <v>20.9</v>
      </c>
      <c r="G10" s="40">
        <v>22.9</v>
      </c>
      <c r="H10" s="40">
        <v>14.4</v>
      </c>
      <c r="I10" s="40">
        <v>14</v>
      </c>
      <c r="J10" s="40">
        <v>10.199999999999999</v>
      </c>
      <c r="K10" s="40">
        <v>100</v>
      </c>
    </row>
    <row r="11" spans="1:12" ht="19.5" customHeight="1">
      <c r="A11" s="221">
        <v>3</v>
      </c>
      <c r="B11" s="239" t="s">
        <v>37</v>
      </c>
      <c r="C11" s="230"/>
      <c r="D11" s="41">
        <f t="shared" ref="D11:K11" si="2">SUM(D14:D15)</f>
        <v>151</v>
      </c>
      <c r="E11" s="41">
        <f t="shared" si="2"/>
        <v>211</v>
      </c>
      <c r="F11" s="41">
        <f t="shared" si="2"/>
        <v>421</v>
      </c>
      <c r="G11" s="41">
        <f t="shared" si="2"/>
        <v>501</v>
      </c>
      <c r="H11" s="41">
        <f t="shared" si="2"/>
        <v>296</v>
      </c>
      <c r="I11" s="41">
        <f t="shared" si="2"/>
        <v>298</v>
      </c>
      <c r="J11" s="41">
        <f t="shared" si="2"/>
        <v>204</v>
      </c>
      <c r="K11" s="41">
        <f t="shared" si="2"/>
        <v>2082</v>
      </c>
      <c r="L11" s="39"/>
    </row>
    <row r="12" spans="1:12" ht="19.5" customHeight="1">
      <c r="A12" s="237"/>
      <c r="B12" s="208" t="s">
        <v>38</v>
      </c>
      <c r="C12" s="42" t="s">
        <v>39</v>
      </c>
      <c r="D12" s="36">
        <v>16</v>
      </c>
      <c r="E12" s="36">
        <v>29</v>
      </c>
      <c r="F12" s="36">
        <v>34</v>
      </c>
      <c r="G12" s="36">
        <v>52</v>
      </c>
      <c r="H12" s="36">
        <v>37</v>
      </c>
      <c r="I12" s="36">
        <v>32</v>
      </c>
      <c r="J12" s="36">
        <v>20</v>
      </c>
      <c r="K12" s="36">
        <f>SUM(D12:J12)</f>
        <v>220</v>
      </c>
    </row>
    <row r="13" spans="1:12" ht="19.5" customHeight="1">
      <c r="A13" s="237"/>
      <c r="B13" s="210"/>
      <c r="C13" s="43" t="s">
        <v>40</v>
      </c>
      <c r="D13" s="38">
        <v>130</v>
      </c>
      <c r="E13" s="38">
        <v>180</v>
      </c>
      <c r="F13" s="38">
        <v>382</v>
      </c>
      <c r="G13" s="38">
        <v>435</v>
      </c>
      <c r="H13" s="38">
        <v>252</v>
      </c>
      <c r="I13" s="38">
        <v>262</v>
      </c>
      <c r="J13" s="38">
        <v>179</v>
      </c>
      <c r="K13" s="38">
        <f>SUM(D13:J13)</f>
        <v>1820</v>
      </c>
    </row>
    <row r="14" spans="1:12" ht="19.5" customHeight="1" thickBot="1">
      <c r="A14" s="237"/>
      <c r="B14" s="239" t="s">
        <v>36</v>
      </c>
      <c r="C14" s="230"/>
      <c r="D14" s="34">
        <f t="shared" ref="D14:J14" si="3">SUM(D12:D13)</f>
        <v>146</v>
      </c>
      <c r="E14" s="34">
        <f t="shared" si="3"/>
        <v>209</v>
      </c>
      <c r="F14" s="34">
        <f t="shared" si="3"/>
        <v>416</v>
      </c>
      <c r="G14" s="34">
        <f t="shared" si="3"/>
        <v>487</v>
      </c>
      <c r="H14" s="34">
        <f t="shared" si="3"/>
        <v>289</v>
      </c>
      <c r="I14" s="34">
        <f t="shared" si="3"/>
        <v>294</v>
      </c>
      <c r="J14" s="34">
        <f t="shared" si="3"/>
        <v>199</v>
      </c>
      <c r="K14" s="34">
        <f>SUM(D14:J14)</f>
        <v>2040</v>
      </c>
    </row>
    <row r="15" spans="1:12" ht="19.5" customHeight="1" thickBot="1">
      <c r="A15" s="238"/>
      <c r="B15" s="231" t="s">
        <v>41</v>
      </c>
      <c r="C15" s="232"/>
      <c r="D15" s="36">
        <v>5</v>
      </c>
      <c r="E15" s="36">
        <v>2</v>
      </c>
      <c r="F15" s="36">
        <v>5</v>
      </c>
      <c r="G15" s="36">
        <v>14</v>
      </c>
      <c r="H15" s="36">
        <v>7</v>
      </c>
      <c r="I15" s="36">
        <v>4</v>
      </c>
      <c r="J15" s="36">
        <v>5</v>
      </c>
      <c r="K15" s="36">
        <f>SUM(D15:J15)</f>
        <v>42</v>
      </c>
    </row>
    <row r="16" spans="1:12" ht="19.5" customHeight="1">
      <c r="A16" s="237"/>
      <c r="B16" s="240" t="s">
        <v>42</v>
      </c>
      <c r="C16" s="226"/>
      <c r="D16" s="44">
        <v>7.3</v>
      </c>
      <c r="E16" s="44">
        <v>10.1</v>
      </c>
      <c r="F16" s="44">
        <v>20.2</v>
      </c>
      <c r="G16" s="44">
        <v>24.1</v>
      </c>
      <c r="H16" s="44">
        <v>14.2</v>
      </c>
      <c r="I16" s="44">
        <v>14.3</v>
      </c>
      <c r="J16" s="44">
        <v>9.8000000000000007</v>
      </c>
      <c r="K16" s="44">
        <v>100</v>
      </c>
    </row>
    <row r="17" spans="1:11" ht="19.5" customHeight="1">
      <c r="A17" s="219">
        <v>4</v>
      </c>
      <c r="B17" s="219" t="s">
        <v>37</v>
      </c>
      <c r="C17" s="219"/>
      <c r="D17" s="34">
        <f t="shared" ref="D17:K17" si="4">SUM(D20:D21)</f>
        <v>179</v>
      </c>
      <c r="E17" s="34">
        <f t="shared" si="4"/>
        <v>211</v>
      </c>
      <c r="F17" s="34">
        <f t="shared" si="4"/>
        <v>426</v>
      </c>
      <c r="G17" s="34">
        <f t="shared" si="4"/>
        <v>476</v>
      </c>
      <c r="H17" s="34">
        <f t="shared" si="4"/>
        <v>312</v>
      </c>
      <c r="I17" s="34">
        <f t="shared" si="4"/>
        <v>284</v>
      </c>
      <c r="J17" s="34">
        <f t="shared" si="4"/>
        <v>185</v>
      </c>
      <c r="K17" s="34">
        <f t="shared" si="4"/>
        <v>2073</v>
      </c>
    </row>
    <row r="18" spans="1:11" ht="19.5" customHeight="1">
      <c r="A18" s="219"/>
      <c r="B18" s="234" t="s">
        <v>44</v>
      </c>
      <c r="C18" s="45" t="s">
        <v>39</v>
      </c>
      <c r="D18" s="36">
        <v>29</v>
      </c>
      <c r="E18" s="36">
        <v>26</v>
      </c>
      <c r="F18" s="36">
        <v>34</v>
      </c>
      <c r="G18" s="36">
        <v>47</v>
      </c>
      <c r="H18" s="36">
        <v>30</v>
      </c>
      <c r="I18" s="36">
        <v>36</v>
      </c>
      <c r="J18" s="36">
        <v>20</v>
      </c>
      <c r="K18" s="36">
        <f>SUM(D18:J18)</f>
        <v>222</v>
      </c>
    </row>
    <row r="19" spans="1:11" ht="19.5" customHeight="1">
      <c r="A19" s="219"/>
      <c r="B19" s="219"/>
      <c r="C19" s="46" t="s">
        <v>40</v>
      </c>
      <c r="D19" s="38">
        <v>145</v>
      </c>
      <c r="E19" s="38">
        <v>183</v>
      </c>
      <c r="F19" s="38">
        <v>389</v>
      </c>
      <c r="G19" s="38">
        <v>418</v>
      </c>
      <c r="H19" s="38">
        <v>274</v>
      </c>
      <c r="I19" s="38">
        <v>246</v>
      </c>
      <c r="J19" s="38">
        <v>160</v>
      </c>
      <c r="K19" s="38">
        <f>SUM(D19:J19)</f>
        <v>1815</v>
      </c>
    </row>
    <row r="20" spans="1:11" ht="19.5" customHeight="1">
      <c r="A20" s="219"/>
      <c r="B20" s="219" t="s">
        <v>36</v>
      </c>
      <c r="C20" s="219"/>
      <c r="D20" s="34">
        <f t="shared" ref="D20:J20" si="5">SUM(D18:D19)</f>
        <v>174</v>
      </c>
      <c r="E20" s="34">
        <f t="shared" si="5"/>
        <v>209</v>
      </c>
      <c r="F20" s="34">
        <f t="shared" si="5"/>
        <v>423</v>
      </c>
      <c r="G20" s="34">
        <f t="shared" si="5"/>
        <v>465</v>
      </c>
      <c r="H20" s="34">
        <f t="shared" si="5"/>
        <v>304</v>
      </c>
      <c r="I20" s="34">
        <f t="shared" si="5"/>
        <v>282</v>
      </c>
      <c r="J20" s="34">
        <f t="shared" si="5"/>
        <v>180</v>
      </c>
      <c r="K20" s="34">
        <f>SUM(D20:J20)</f>
        <v>2037</v>
      </c>
    </row>
    <row r="21" spans="1:11" ht="19.5" customHeight="1">
      <c r="A21" s="219"/>
      <c r="B21" s="235" t="s">
        <v>41</v>
      </c>
      <c r="C21" s="232"/>
      <c r="D21" s="36">
        <v>5</v>
      </c>
      <c r="E21" s="36">
        <v>2</v>
      </c>
      <c r="F21" s="36">
        <v>3</v>
      </c>
      <c r="G21" s="36">
        <v>11</v>
      </c>
      <c r="H21" s="36">
        <v>8</v>
      </c>
      <c r="I21" s="36">
        <v>2</v>
      </c>
      <c r="J21" s="36">
        <v>5</v>
      </c>
      <c r="K21" s="36">
        <f>SUM(D21:J21)</f>
        <v>36</v>
      </c>
    </row>
    <row r="22" spans="1:11" ht="21" customHeight="1">
      <c r="A22" s="221"/>
      <c r="B22" s="299" t="s">
        <v>42</v>
      </c>
      <c r="C22" s="300"/>
      <c r="D22" s="44">
        <v>8.6</v>
      </c>
      <c r="E22" s="44">
        <v>10.199999999999999</v>
      </c>
      <c r="F22" s="44">
        <v>20.5</v>
      </c>
      <c r="G22" s="44">
        <v>23</v>
      </c>
      <c r="H22" s="44">
        <v>15.1</v>
      </c>
      <c r="I22" s="44">
        <v>13.7</v>
      </c>
      <c r="J22" s="44">
        <v>8.9</v>
      </c>
      <c r="K22" s="44">
        <v>100</v>
      </c>
    </row>
    <row r="23" spans="1:11" ht="19.5" customHeight="1">
      <c r="A23" s="219">
        <v>5</v>
      </c>
      <c r="B23" s="219" t="s">
        <v>37</v>
      </c>
      <c r="C23" s="219"/>
      <c r="D23" s="301">
        <f t="shared" ref="D23:K23" si="6">SUM(D26:D27)</f>
        <v>171</v>
      </c>
      <c r="E23" s="301">
        <f t="shared" si="6"/>
        <v>218</v>
      </c>
      <c r="F23" s="301">
        <f t="shared" si="6"/>
        <v>435</v>
      </c>
      <c r="G23" s="301">
        <f t="shared" si="6"/>
        <v>463</v>
      </c>
      <c r="H23" s="301">
        <f t="shared" si="6"/>
        <v>297</v>
      </c>
      <c r="I23" s="301">
        <f t="shared" si="6"/>
        <v>316</v>
      </c>
      <c r="J23" s="301">
        <f t="shared" si="6"/>
        <v>175</v>
      </c>
      <c r="K23" s="301">
        <f t="shared" si="6"/>
        <v>2075</v>
      </c>
    </row>
    <row r="24" spans="1:11" ht="19.5" customHeight="1">
      <c r="A24" s="219"/>
      <c r="B24" s="234" t="s">
        <v>44</v>
      </c>
      <c r="C24" s="45" t="s">
        <v>39</v>
      </c>
      <c r="D24" s="302">
        <v>16</v>
      </c>
      <c r="E24" s="302">
        <v>29</v>
      </c>
      <c r="F24" s="302">
        <v>48</v>
      </c>
      <c r="G24" s="302">
        <v>45</v>
      </c>
      <c r="H24" s="302">
        <v>26</v>
      </c>
      <c r="I24" s="302">
        <v>25</v>
      </c>
      <c r="J24" s="302">
        <v>19</v>
      </c>
      <c r="K24" s="302">
        <f>SUM(D24:J24)</f>
        <v>208</v>
      </c>
    </row>
    <row r="25" spans="1:11" ht="19.5" customHeight="1">
      <c r="A25" s="219"/>
      <c r="B25" s="219"/>
      <c r="C25" s="46" t="s">
        <v>40</v>
      </c>
      <c r="D25" s="303">
        <v>149</v>
      </c>
      <c r="E25" s="303">
        <v>187</v>
      </c>
      <c r="F25" s="303">
        <v>379</v>
      </c>
      <c r="G25" s="303">
        <v>410</v>
      </c>
      <c r="H25" s="303">
        <v>267</v>
      </c>
      <c r="I25" s="303">
        <v>286</v>
      </c>
      <c r="J25" s="303">
        <v>150</v>
      </c>
      <c r="K25" s="303">
        <f>SUM(D25:J25)</f>
        <v>1828</v>
      </c>
    </row>
    <row r="26" spans="1:11" ht="19.5" customHeight="1">
      <c r="A26" s="219"/>
      <c r="B26" s="219" t="s">
        <v>36</v>
      </c>
      <c r="C26" s="219"/>
      <c r="D26" s="301">
        <f t="shared" ref="D26:J26" si="7">SUM(D24:D25)</f>
        <v>165</v>
      </c>
      <c r="E26" s="301">
        <f t="shared" si="7"/>
        <v>216</v>
      </c>
      <c r="F26" s="301">
        <f t="shared" si="7"/>
        <v>427</v>
      </c>
      <c r="G26" s="301">
        <f t="shared" si="7"/>
        <v>455</v>
      </c>
      <c r="H26" s="301">
        <f t="shared" si="7"/>
        <v>293</v>
      </c>
      <c r="I26" s="301">
        <f t="shared" si="7"/>
        <v>311</v>
      </c>
      <c r="J26" s="301">
        <f t="shared" si="7"/>
        <v>169</v>
      </c>
      <c r="K26" s="301">
        <f>SUM(D26:J26)</f>
        <v>2036</v>
      </c>
    </row>
    <row r="27" spans="1:11" ht="19.5" customHeight="1">
      <c r="A27" s="219"/>
      <c r="B27" s="235" t="s">
        <v>41</v>
      </c>
      <c r="C27" s="232"/>
      <c r="D27" s="302">
        <v>6</v>
      </c>
      <c r="E27" s="302">
        <v>2</v>
      </c>
      <c r="F27" s="302">
        <v>8</v>
      </c>
      <c r="G27" s="302">
        <v>8</v>
      </c>
      <c r="H27" s="302">
        <v>4</v>
      </c>
      <c r="I27" s="302">
        <v>5</v>
      </c>
      <c r="J27" s="302">
        <v>6</v>
      </c>
      <c r="K27" s="302">
        <f>SUM(D27:J27)</f>
        <v>39</v>
      </c>
    </row>
    <row r="28" spans="1:11" ht="19.5" customHeight="1">
      <c r="A28" s="219"/>
      <c r="B28" s="236" t="s">
        <v>42</v>
      </c>
      <c r="C28" s="233"/>
      <c r="D28" s="304">
        <v>8.240963855421688</v>
      </c>
      <c r="E28" s="304">
        <v>10.506024096385543</v>
      </c>
      <c r="F28" s="304">
        <v>20.963855421686748</v>
      </c>
      <c r="G28" s="304">
        <v>22.313253012048193</v>
      </c>
      <c r="H28" s="304">
        <v>14.313253012048193</v>
      </c>
      <c r="I28" s="304">
        <v>15.228915662650602</v>
      </c>
      <c r="J28" s="304">
        <v>8.4337349397590362</v>
      </c>
      <c r="K28" s="304">
        <f>SUM(D28:J28)</f>
        <v>100.00000000000001</v>
      </c>
    </row>
    <row r="29" spans="1:11" ht="8.25" customHeight="1"/>
    <row r="30" spans="1:11" ht="15.75" customHeight="1">
      <c r="A30" s="32" t="s">
        <v>45</v>
      </c>
      <c r="B30" s="47"/>
      <c r="C30" s="47"/>
      <c r="D30" s="47"/>
      <c r="E30" s="47"/>
      <c r="F30" s="47"/>
      <c r="G30" s="47"/>
      <c r="H30" s="228"/>
      <c r="I30" s="228"/>
      <c r="J30" s="228"/>
      <c r="K30" s="228"/>
    </row>
    <row r="31" spans="1:11" ht="22.5" customHeight="1">
      <c r="A31" s="196" t="s">
        <v>27</v>
      </c>
      <c r="B31" s="239" t="s">
        <v>28</v>
      </c>
      <c r="C31" s="230"/>
      <c r="D31" s="196" t="s">
        <v>46</v>
      </c>
      <c r="E31" s="196" t="s">
        <v>47</v>
      </c>
      <c r="F31" s="196" t="s">
        <v>31</v>
      </c>
      <c r="G31" s="196" t="s">
        <v>32</v>
      </c>
      <c r="H31" s="196" t="s">
        <v>33</v>
      </c>
      <c r="I31" s="196" t="s">
        <v>34</v>
      </c>
      <c r="J31" s="196" t="s">
        <v>35</v>
      </c>
      <c r="K31" s="196" t="s">
        <v>36</v>
      </c>
    </row>
    <row r="32" spans="1:11" ht="18" customHeight="1">
      <c r="A32" s="219" t="s">
        <v>20</v>
      </c>
      <c r="B32" s="220" t="s">
        <v>37</v>
      </c>
      <c r="C32" s="221"/>
      <c r="D32" s="52">
        <v>41</v>
      </c>
      <c r="E32" s="53">
        <v>84</v>
      </c>
      <c r="F32" s="53">
        <v>311</v>
      </c>
      <c r="G32" s="53">
        <v>357</v>
      </c>
      <c r="H32" s="53">
        <v>189</v>
      </c>
      <c r="I32" s="53">
        <v>121</v>
      </c>
      <c r="J32" s="53">
        <v>66</v>
      </c>
      <c r="K32" s="48">
        <f t="shared" ref="K32:K37" si="8">SUM(D32:J32)</f>
        <v>1169</v>
      </c>
    </row>
    <row r="33" spans="1:11" ht="18" customHeight="1">
      <c r="A33" s="219"/>
      <c r="B33" s="222" t="s">
        <v>48</v>
      </c>
      <c r="C33" s="223"/>
      <c r="D33" s="54">
        <v>39</v>
      </c>
      <c r="E33" s="49">
        <v>81</v>
      </c>
      <c r="F33" s="49">
        <v>308</v>
      </c>
      <c r="G33" s="49">
        <v>344</v>
      </c>
      <c r="H33" s="49">
        <v>185</v>
      </c>
      <c r="I33" s="49">
        <v>118</v>
      </c>
      <c r="J33" s="49">
        <v>64</v>
      </c>
      <c r="K33" s="50">
        <f t="shared" si="8"/>
        <v>1139</v>
      </c>
    </row>
    <row r="34" spans="1:11" ht="18" customHeight="1">
      <c r="A34" s="221"/>
      <c r="B34" s="226" t="s">
        <v>41</v>
      </c>
      <c r="C34" s="227"/>
      <c r="D34" s="55">
        <v>2</v>
      </c>
      <c r="E34" s="51">
        <v>3</v>
      </c>
      <c r="F34" s="51">
        <v>3</v>
      </c>
      <c r="G34" s="51">
        <v>13</v>
      </c>
      <c r="H34" s="51">
        <v>4</v>
      </c>
      <c r="I34" s="51">
        <v>3</v>
      </c>
      <c r="J34" s="51">
        <v>2</v>
      </c>
      <c r="K34" s="51">
        <f t="shared" si="8"/>
        <v>30</v>
      </c>
    </row>
    <row r="35" spans="1:11" ht="18" customHeight="1">
      <c r="A35" s="219">
        <v>3</v>
      </c>
      <c r="B35" s="220" t="s">
        <v>37</v>
      </c>
      <c r="C35" s="221"/>
      <c r="D35" s="52">
        <v>42</v>
      </c>
      <c r="E35" s="53">
        <v>91</v>
      </c>
      <c r="F35" s="53">
        <v>316</v>
      </c>
      <c r="G35" s="53">
        <v>382</v>
      </c>
      <c r="H35" s="53">
        <v>169</v>
      </c>
      <c r="I35" s="53">
        <v>126</v>
      </c>
      <c r="J35" s="53">
        <v>68</v>
      </c>
      <c r="K35" s="48">
        <f t="shared" si="8"/>
        <v>1194</v>
      </c>
    </row>
    <row r="36" spans="1:11" ht="18" customHeight="1">
      <c r="A36" s="219"/>
      <c r="B36" s="222" t="s">
        <v>48</v>
      </c>
      <c r="C36" s="223"/>
      <c r="D36" s="54">
        <v>41</v>
      </c>
      <c r="E36" s="49">
        <v>90</v>
      </c>
      <c r="F36" s="49">
        <v>313</v>
      </c>
      <c r="G36" s="49">
        <v>369</v>
      </c>
      <c r="H36" s="49">
        <v>163</v>
      </c>
      <c r="I36" s="49">
        <v>124</v>
      </c>
      <c r="J36" s="49">
        <v>67</v>
      </c>
      <c r="K36" s="50">
        <f t="shared" si="8"/>
        <v>1167</v>
      </c>
    </row>
    <row r="37" spans="1:11" ht="18" customHeight="1">
      <c r="A37" s="221"/>
      <c r="B37" s="226" t="s">
        <v>41</v>
      </c>
      <c r="C37" s="227"/>
      <c r="D37" s="55">
        <v>1</v>
      </c>
      <c r="E37" s="51">
        <v>1</v>
      </c>
      <c r="F37" s="51">
        <v>3</v>
      </c>
      <c r="G37" s="51">
        <v>13</v>
      </c>
      <c r="H37" s="51">
        <v>6</v>
      </c>
      <c r="I37" s="51">
        <v>2</v>
      </c>
      <c r="J37" s="51">
        <v>1</v>
      </c>
      <c r="K37" s="51">
        <f t="shared" si="8"/>
        <v>27</v>
      </c>
    </row>
    <row r="38" spans="1:11" ht="20.25" customHeight="1">
      <c r="A38" s="219">
        <v>4</v>
      </c>
      <c r="B38" s="220" t="s">
        <v>37</v>
      </c>
      <c r="C38" s="221"/>
      <c r="D38" s="48">
        <f t="shared" ref="D38:J38" si="9">SUM(D39:D40)</f>
        <v>41</v>
      </c>
      <c r="E38" s="48">
        <f t="shared" si="9"/>
        <v>98</v>
      </c>
      <c r="F38" s="48">
        <f t="shared" si="9"/>
        <v>317</v>
      </c>
      <c r="G38" s="48">
        <f t="shared" si="9"/>
        <v>386</v>
      </c>
      <c r="H38" s="48">
        <f t="shared" si="9"/>
        <v>189</v>
      </c>
      <c r="I38" s="48">
        <f t="shared" si="9"/>
        <v>117</v>
      </c>
      <c r="J38" s="48">
        <f t="shared" si="9"/>
        <v>54</v>
      </c>
      <c r="K38" s="48">
        <f>SUM(K39:K40)</f>
        <v>1202</v>
      </c>
    </row>
    <row r="39" spans="1:11" ht="20.25" customHeight="1">
      <c r="A39" s="219"/>
      <c r="B39" s="222" t="s">
        <v>48</v>
      </c>
      <c r="C39" s="223"/>
      <c r="D39" s="49">
        <v>41</v>
      </c>
      <c r="E39" s="49">
        <v>96</v>
      </c>
      <c r="F39" s="49">
        <v>314</v>
      </c>
      <c r="G39" s="49">
        <v>376</v>
      </c>
      <c r="H39" s="49">
        <v>182</v>
      </c>
      <c r="I39" s="49">
        <v>116</v>
      </c>
      <c r="J39" s="49">
        <v>54</v>
      </c>
      <c r="K39" s="50">
        <f>SUM(D39:J39)</f>
        <v>1179</v>
      </c>
    </row>
    <row r="40" spans="1:11" ht="20.25" customHeight="1">
      <c r="A40" s="221"/>
      <c r="B40" s="226" t="s">
        <v>41</v>
      </c>
      <c r="C40" s="227"/>
      <c r="D40" s="51">
        <v>0</v>
      </c>
      <c r="E40" s="51">
        <v>2</v>
      </c>
      <c r="F40" s="51">
        <v>3</v>
      </c>
      <c r="G40" s="51">
        <v>10</v>
      </c>
      <c r="H40" s="51">
        <v>7</v>
      </c>
      <c r="I40" s="51">
        <v>1</v>
      </c>
      <c r="J40" s="51">
        <v>0</v>
      </c>
      <c r="K40" s="51">
        <f>SUM(D40:J40)</f>
        <v>23</v>
      </c>
    </row>
    <row r="41" spans="1:11" ht="18" customHeight="1">
      <c r="A41" s="219">
        <v>5</v>
      </c>
      <c r="B41" s="220" t="s">
        <v>37</v>
      </c>
      <c r="C41" s="221"/>
      <c r="D41" s="305">
        <f t="shared" ref="D41:J41" si="10">SUM(D42:D43)</f>
        <v>52</v>
      </c>
      <c r="E41" s="305">
        <f t="shared" si="10"/>
        <v>90</v>
      </c>
      <c r="F41" s="305">
        <f t="shared" si="10"/>
        <v>338</v>
      </c>
      <c r="G41" s="305">
        <f t="shared" si="10"/>
        <v>367</v>
      </c>
      <c r="H41" s="305">
        <f t="shared" si="10"/>
        <v>179</v>
      </c>
      <c r="I41" s="305">
        <f t="shared" si="10"/>
        <v>129</v>
      </c>
      <c r="J41" s="305">
        <f t="shared" si="10"/>
        <v>57</v>
      </c>
      <c r="K41" s="305">
        <f>SUM(K42:K43)</f>
        <v>1212</v>
      </c>
    </row>
    <row r="42" spans="1:11" ht="18" customHeight="1">
      <c r="A42" s="219"/>
      <c r="B42" s="222" t="s">
        <v>48</v>
      </c>
      <c r="C42" s="223"/>
      <c r="D42" s="306">
        <v>50</v>
      </c>
      <c r="E42" s="306">
        <v>88</v>
      </c>
      <c r="F42" s="306">
        <v>334</v>
      </c>
      <c r="G42" s="306">
        <v>360</v>
      </c>
      <c r="H42" s="306">
        <v>176</v>
      </c>
      <c r="I42" s="306">
        <v>126</v>
      </c>
      <c r="J42" s="306">
        <v>56</v>
      </c>
      <c r="K42" s="307">
        <f>SUM(D42:J42)</f>
        <v>1190</v>
      </c>
    </row>
    <row r="43" spans="1:11" ht="18" customHeight="1">
      <c r="A43" s="219"/>
      <c r="B43" s="224" t="s">
        <v>41</v>
      </c>
      <c r="C43" s="225"/>
      <c r="D43" s="308">
        <v>2</v>
      </c>
      <c r="E43" s="308">
        <v>2</v>
      </c>
      <c r="F43" s="308">
        <v>4</v>
      </c>
      <c r="G43" s="308">
        <v>7</v>
      </c>
      <c r="H43" s="308">
        <v>3</v>
      </c>
      <c r="I43" s="308">
        <v>3</v>
      </c>
      <c r="J43" s="308">
        <v>1</v>
      </c>
      <c r="K43" s="308">
        <f>SUM(D43:J43)</f>
        <v>22</v>
      </c>
    </row>
  </sheetData>
  <sheetProtection algorithmName="SHA-512" hashValue="+f3tHOTD4//4dYqRkKmTkWagIzMy7bF0Yt3GXfqPhHwseAOwm7qmoDIm5wUGE6dLEuZ1BCLfUXlPriMPyMym7w==" saltValue="MujRyYfHSF0aTvip/5vaCg==" spinCount="100000" sheet="1" objects="1" scenarios="1"/>
  <mergeCells count="45">
    <mergeCell ref="A1:K1"/>
    <mergeCell ref="A2:K2"/>
    <mergeCell ref="B4:C4"/>
    <mergeCell ref="A5:A10"/>
    <mergeCell ref="B5:C5"/>
    <mergeCell ref="B6:B7"/>
    <mergeCell ref="B8:C8"/>
    <mergeCell ref="B9:C9"/>
    <mergeCell ref="B10:C10"/>
    <mergeCell ref="A11:A16"/>
    <mergeCell ref="B11:C11"/>
    <mergeCell ref="B12:B13"/>
    <mergeCell ref="B14:C14"/>
    <mergeCell ref="B15:C15"/>
    <mergeCell ref="B16:C16"/>
    <mergeCell ref="A17:A22"/>
    <mergeCell ref="B17:C17"/>
    <mergeCell ref="B18:B19"/>
    <mergeCell ref="B20:C20"/>
    <mergeCell ref="B21:C21"/>
    <mergeCell ref="B22:C22"/>
    <mergeCell ref="A23:A28"/>
    <mergeCell ref="B23:C23"/>
    <mergeCell ref="B24:B25"/>
    <mergeCell ref="B26:C26"/>
    <mergeCell ref="B27:C27"/>
    <mergeCell ref="B28:C28"/>
    <mergeCell ref="H30:K30"/>
    <mergeCell ref="B31:C31"/>
    <mergeCell ref="A32:A34"/>
    <mergeCell ref="B32:C32"/>
    <mergeCell ref="B33:C33"/>
    <mergeCell ref="B34:C34"/>
    <mergeCell ref="A41:A43"/>
    <mergeCell ref="B41:C41"/>
    <mergeCell ref="B42:C42"/>
    <mergeCell ref="B43:C43"/>
    <mergeCell ref="A35:A37"/>
    <mergeCell ref="B35:C35"/>
    <mergeCell ref="B36:C36"/>
    <mergeCell ref="B37:C37"/>
    <mergeCell ref="A38:A40"/>
    <mergeCell ref="B38:C38"/>
    <mergeCell ref="B39:C39"/>
    <mergeCell ref="B40:C40"/>
  </mergeCells>
  <phoneticPr fontId="2"/>
  <pageMargins left="0.98425196850393704" right="0.78740157480314965" top="0.78740157480314965" bottom="0.39370078740157483" header="0.51181102362204722" footer="0.11811023622047245"/>
  <pageSetup paperSize="9" orientation="portrait" r:id="rId1"/>
  <headerFooter alignWithMargins="0">
    <oddHeader>&amp;R&amp;"ＭＳ Ｐ明朝,標準"社会保障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1D36-AFF3-4CA0-B449-BBAC2E4F6F61}">
  <sheetPr codeName="Sheet3"/>
  <dimension ref="A1:M37"/>
  <sheetViews>
    <sheetView topLeftCell="A19" zoomScaleNormal="100" workbookViewId="0">
      <selection activeCell="M13" sqref="M13"/>
    </sheetView>
  </sheetViews>
  <sheetFormatPr defaultColWidth="9" defaultRowHeight="13.5"/>
  <cols>
    <col min="1" max="1" width="6.5" style="2" customWidth="1"/>
    <col min="2" max="2" width="8.875" style="2" customWidth="1"/>
    <col min="3" max="4" width="6.75" style="2" customWidth="1"/>
    <col min="5" max="5" width="8.25" style="2" bestFit="1" customWidth="1"/>
    <col min="6" max="12" width="6.75" style="2" customWidth="1"/>
    <col min="13" max="16384" width="9" style="2"/>
  </cols>
  <sheetData>
    <row r="1" spans="1:12" ht="17.25" customHeight="1">
      <c r="A1" s="211" t="s">
        <v>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4.25" customHeight="1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</row>
    <row r="3" spans="1:12" ht="15" customHeight="1">
      <c r="A3" s="32" t="s">
        <v>50</v>
      </c>
      <c r="B3" s="47"/>
      <c r="C3" s="47"/>
      <c r="D3" s="47"/>
      <c r="E3" s="47"/>
      <c r="F3" s="47"/>
      <c r="G3" s="47"/>
      <c r="H3" s="47"/>
      <c r="I3" s="47"/>
      <c r="J3" s="47"/>
      <c r="K3" s="193"/>
      <c r="L3" s="193" t="s">
        <v>51</v>
      </c>
    </row>
    <row r="4" spans="1:12" ht="33" customHeight="1">
      <c r="A4" s="196" t="s">
        <v>27</v>
      </c>
      <c r="B4" s="239" t="s">
        <v>28</v>
      </c>
      <c r="C4" s="230"/>
      <c r="D4" s="234" t="s">
        <v>52</v>
      </c>
      <c r="E4" s="234"/>
      <c r="F4" s="234" t="s">
        <v>53</v>
      </c>
      <c r="G4" s="234"/>
      <c r="H4" s="271" t="s">
        <v>36</v>
      </c>
      <c r="I4" s="272"/>
      <c r="J4" s="273"/>
    </row>
    <row r="5" spans="1:12" ht="21" customHeight="1">
      <c r="A5" s="219" t="s">
        <v>20</v>
      </c>
      <c r="B5" s="230" t="s">
        <v>37</v>
      </c>
      <c r="C5" s="219"/>
      <c r="D5" s="266">
        <f>SUM(D6:E7)</f>
        <v>267</v>
      </c>
      <c r="E5" s="267"/>
      <c r="F5" s="248">
        <f>SUM(F6:G7)</f>
        <v>150</v>
      </c>
      <c r="G5" s="267"/>
      <c r="H5" s="268">
        <f t="shared" ref="H5:H16" si="0">SUM(D5:G5)</f>
        <v>417</v>
      </c>
      <c r="I5" s="266"/>
      <c r="J5" s="267"/>
    </row>
    <row r="6" spans="1:12" ht="21" customHeight="1">
      <c r="A6" s="219"/>
      <c r="B6" s="250" t="s">
        <v>48</v>
      </c>
      <c r="C6" s="269"/>
      <c r="D6" s="270">
        <v>260</v>
      </c>
      <c r="E6" s="256"/>
      <c r="F6" s="255">
        <v>149</v>
      </c>
      <c r="G6" s="256"/>
      <c r="H6" s="257">
        <f t="shared" si="0"/>
        <v>409</v>
      </c>
      <c r="I6" s="258"/>
      <c r="J6" s="259"/>
    </row>
    <row r="7" spans="1:12" ht="21" customHeight="1">
      <c r="A7" s="221"/>
      <c r="B7" s="226" t="s">
        <v>41</v>
      </c>
      <c r="C7" s="227"/>
      <c r="D7" s="260">
        <v>7</v>
      </c>
      <c r="E7" s="261"/>
      <c r="F7" s="262">
        <v>1</v>
      </c>
      <c r="G7" s="261"/>
      <c r="H7" s="263">
        <f t="shared" si="0"/>
        <v>8</v>
      </c>
      <c r="I7" s="264"/>
      <c r="J7" s="265"/>
    </row>
    <row r="8" spans="1:12" ht="21" customHeight="1">
      <c r="A8" s="219">
        <v>3</v>
      </c>
      <c r="B8" s="230" t="s">
        <v>37</v>
      </c>
      <c r="C8" s="219"/>
      <c r="D8" s="266">
        <f>SUM(D9:E10)</f>
        <v>255</v>
      </c>
      <c r="E8" s="267"/>
      <c r="F8" s="248">
        <f>SUM(F9:G10)</f>
        <v>150</v>
      </c>
      <c r="G8" s="267"/>
      <c r="H8" s="268">
        <f t="shared" si="0"/>
        <v>405</v>
      </c>
      <c r="I8" s="266"/>
      <c r="J8" s="267"/>
    </row>
    <row r="9" spans="1:12" ht="21" customHeight="1">
      <c r="A9" s="219"/>
      <c r="B9" s="250" t="s">
        <v>48</v>
      </c>
      <c r="C9" s="269"/>
      <c r="D9" s="270">
        <v>251</v>
      </c>
      <c r="E9" s="256"/>
      <c r="F9" s="255">
        <v>149</v>
      </c>
      <c r="G9" s="256"/>
      <c r="H9" s="257">
        <f t="shared" si="0"/>
        <v>400</v>
      </c>
      <c r="I9" s="258"/>
      <c r="J9" s="259"/>
    </row>
    <row r="10" spans="1:12" ht="21" customHeight="1">
      <c r="A10" s="221"/>
      <c r="B10" s="226" t="s">
        <v>41</v>
      </c>
      <c r="C10" s="227"/>
      <c r="D10" s="260">
        <v>4</v>
      </c>
      <c r="E10" s="261"/>
      <c r="F10" s="262">
        <v>1</v>
      </c>
      <c r="G10" s="261"/>
      <c r="H10" s="263">
        <f t="shared" si="0"/>
        <v>5</v>
      </c>
      <c r="I10" s="264"/>
      <c r="J10" s="265"/>
    </row>
    <row r="11" spans="1:12" ht="21" customHeight="1">
      <c r="A11" s="219">
        <v>4</v>
      </c>
      <c r="B11" s="230" t="s">
        <v>37</v>
      </c>
      <c r="C11" s="239"/>
      <c r="D11" s="247">
        <f>SUM(D12:E13)</f>
        <v>260</v>
      </c>
      <c r="E11" s="247"/>
      <c r="F11" s="247">
        <f>SUM(F12:G13)</f>
        <v>140</v>
      </c>
      <c r="G11" s="248"/>
      <c r="H11" s="249">
        <f t="shared" si="0"/>
        <v>400</v>
      </c>
      <c r="I11" s="247"/>
      <c r="J11" s="247"/>
    </row>
    <row r="12" spans="1:12" ht="21" customHeight="1">
      <c r="A12" s="219"/>
      <c r="B12" s="250" t="s">
        <v>48</v>
      </c>
      <c r="C12" s="251"/>
      <c r="D12" s="252">
        <v>258</v>
      </c>
      <c r="E12" s="252"/>
      <c r="F12" s="252">
        <v>140</v>
      </c>
      <c r="G12" s="253"/>
      <c r="H12" s="254">
        <f t="shared" si="0"/>
        <v>398</v>
      </c>
      <c r="I12" s="252"/>
      <c r="J12" s="252"/>
    </row>
    <row r="13" spans="1:12" ht="21" customHeight="1">
      <c r="A13" s="221"/>
      <c r="B13" s="226" t="s">
        <v>41</v>
      </c>
      <c r="C13" s="240"/>
      <c r="D13" s="309">
        <v>2</v>
      </c>
      <c r="E13" s="309"/>
      <c r="F13" s="309">
        <v>0</v>
      </c>
      <c r="G13" s="310"/>
      <c r="H13" s="311">
        <f t="shared" si="0"/>
        <v>2</v>
      </c>
      <c r="I13" s="309"/>
      <c r="J13" s="309"/>
    </row>
    <row r="14" spans="1:12" ht="21" customHeight="1">
      <c r="A14" s="219">
        <v>5</v>
      </c>
      <c r="B14" s="230" t="s">
        <v>37</v>
      </c>
      <c r="C14" s="239"/>
      <c r="D14" s="312">
        <f>SUM(D15:E16)</f>
        <v>275</v>
      </c>
      <c r="E14" s="312"/>
      <c r="F14" s="312">
        <f>SUM(F15:G16)</f>
        <v>134</v>
      </c>
      <c r="G14" s="313"/>
      <c r="H14" s="314">
        <f t="shared" si="0"/>
        <v>409</v>
      </c>
      <c r="I14" s="312"/>
      <c r="J14" s="312"/>
    </row>
    <row r="15" spans="1:12" ht="21" customHeight="1">
      <c r="A15" s="219"/>
      <c r="B15" s="250" t="s">
        <v>48</v>
      </c>
      <c r="C15" s="251"/>
      <c r="D15" s="315">
        <v>273</v>
      </c>
      <c r="E15" s="315"/>
      <c r="F15" s="315">
        <v>134</v>
      </c>
      <c r="G15" s="316"/>
      <c r="H15" s="317">
        <f t="shared" si="0"/>
        <v>407</v>
      </c>
      <c r="I15" s="315"/>
      <c r="J15" s="315"/>
    </row>
    <row r="16" spans="1:12" ht="21" customHeight="1">
      <c r="A16" s="219"/>
      <c r="B16" s="224" t="s">
        <v>41</v>
      </c>
      <c r="C16" s="244"/>
      <c r="D16" s="318">
        <v>2</v>
      </c>
      <c r="E16" s="318"/>
      <c r="F16" s="318">
        <v>0</v>
      </c>
      <c r="G16" s="319"/>
      <c r="H16" s="320">
        <f t="shared" si="0"/>
        <v>2</v>
      </c>
      <c r="I16" s="318"/>
      <c r="J16" s="318"/>
    </row>
    <row r="17" spans="1:13" ht="17.25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</row>
    <row r="18" spans="1:13" ht="15" customHeight="1">
      <c r="A18" s="58" t="s">
        <v>54</v>
      </c>
      <c r="B18" s="59"/>
      <c r="C18" s="59"/>
      <c r="D18" s="59"/>
      <c r="E18" s="59"/>
      <c r="F18" s="59"/>
      <c r="G18" s="59"/>
      <c r="H18" s="59"/>
      <c r="I18" s="47"/>
      <c r="J18" s="47"/>
      <c r="L18" s="193" t="s">
        <v>55</v>
      </c>
    </row>
    <row r="19" spans="1:13" ht="33" customHeight="1">
      <c r="A19" s="204" t="s">
        <v>56</v>
      </c>
      <c r="B19" s="192" t="s">
        <v>157</v>
      </c>
      <c r="C19" s="192" t="s">
        <v>158</v>
      </c>
      <c r="D19" s="192" t="s">
        <v>159</v>
      </c>
      <c r="E19" s="192" t="s">
        <v>160</v>
      </c>
      <c r="F19" s="192" t="s">
        <v>161</v>
      </c>
      <c r="G19" s="192" t="s">
        <v>162</v>
      </c>
      <c r="H19" s="192" t="s">
        <v>163</v>
      </c>
      <c r="I19" s="192" t="s">
        <v>164</v>
      </c>
      <c r="J19" s="192" t="s">
        <v>165</v>
      </c>
      <c r="K19" s="321" t="s">
        <v>166</v>
      </c>
      <c r="L19" s="192" t="s">
        <v>167</v>
      </c>
      <c r="M19" s="321" t="s">
        <v>168</v>
      </c>
    </row>
    <row r="20" spans="1:13" ht="22.5" customHeight="1" thickBot="1">
      <c r="A20" s="245" t="s">
        <v>20</v>
      </c>
      <c r="B20" s="63">
        <v>2899</v>
      </c>
      <c r="C20" s="36">
        <v>310</v>
      </c>
      <c r="D20" s="36">
        <v>1087</v>
      </c>
      <c r="E20" s="60">
        <v>8</v>
      </c>
      <c r="F20" s="36">
        <v>5544</v>
      </c>
      <c r="G20" s="36">
        <v>1633</v>
      </c>
      <c r="H20" s="36">
        <v>8754</v>
      </c>
      <c r="I20" s="36">
        <v>908</v>
      </c>
      <c r="J20" s="36">
        <v>73</v>
      </c>
      <c r="K20" s="36">
        <v>12507</v>
      </c>
      <c r="L20" s="36">
        <v>997</v>
      </c>
      <c r="M20" s="36">
        <v>499</v>
      </c>
    </row>
    <row r="21" spans="1:13" ht="22.5" customHeight="1">
      <c r="A21" s="227"/>
      <c r="B21" s="64">
        <v>144459</v>
      </c>
      <c r="C21" s="61">
        <v>15830</v>
      </c>
      <c r="D21" s="61">
        <v>37086</v>
      </c>
      <c r="E21" s="62">
        <v>162</v>
      </c>
      <c r="F21" s="61">
        <v>578849</v>
      </c>
      <c r="G21" s="61">
        <v>95102</v>
      </c>
      <c r="H21" s="61">
        <v>103321</v>
      </c>
      <c r="I21" s="61">
        <v>80903</v>
      </c>
      <c r="J21" s="61">
        <v>5314</v>
      </c>
      <c r="K21" s="61">
        <v>162407</v>
      </c>
      <c r="L21" s="61">
        <v>5130</v>
      </c>
      <c r="M21" s="61">
        <v>126778</v>
      </c>
    </row>
    <row r="22" spans="1:13" ht="22.5" customHeight="1" thickBot="1">
      <c r="A22" s="245">
        <v>3</v>
      </c>
      <c r="B22" s="63">
        <v>3071</v>
      </c>
      <c r="C22" s="36">
        <v>279</v>
      </c>
      <c r="D22" s="36">
        <v>1124</v>
      </c>
      <c r="E22" s="60">
        <v>0</v>
      </c>
      <c r="F22" s="36">
        <v>5630</v>
      </c>
      <c r="G22" s="36">
        <v>1631</v>
      </c>
      <c r="H22" s="36">
        <v>9024</v>
      </c>
      <c r="I22" s="36">
        <v>1041</v>
      </c>
      <c r="J22" s="36">
        <v>52</v>
      </c>
      <c r="K22" s="36">
        <v>12631</v>
      </c>
      <c r="L22" s="36">
        <v>1290</v>
      </c>
      <c r="M22" s="36">
        <v>495</v>
      </c>
    </row>
    <row r="23" spans="1:13" ht="22.5" customHeight="1">
      <c r="A23" s="227"/>
      <c r="B23" s="64">
        <v>144540</v>
      </c>
      <c r="C23" s="61">
        <v>13932</v>
      </c>
      <c r="D23" s="61">
        <v>35789</v>
      </c>
      <c r="E23" s="62">
        <v>0</v>
      </c>
      <c r="F23" s="61">
        <v>557196</v>
      </c>
      <c r="G23" s="61">
        <v>101332</v>
      </c>
      <c r="H23" s="61">
        <v>106166</v>
      </c>
      <c r="I23" s="61">
        <v>90623</v>
      </c>
      <c r="J23" s="61">
        <v>3295</v>
      </c>
      <c r="K23" s="61">
        <v>167020</v>
      </c>
      <c r="L23" s="61">
        <v>6636</v>
      </c>
      <c r="M23" s="61">
        <v>120804</v>
      </c>
    </row>
    <row r="24" spans="1:13" ht="22.5" customHeight="1">
      <c r="A24" s="221">
        <v>4</v>
      </c>
      <c r="B24" s="60">
        <v>2937</v>
      </c>
      <c r="C24" s="60">
        <v>299</v>
      </c>
      <c r="D24" s="60">
        <v>1190</v>
      </c>
      <c r="E24" s="60">
        <v>0</v>
      </c>
      <c r="F24" s="60">
        <v>5803</v>
      </c>
      <c r="G24" s="60">
        <v>1664</v>
      </c>
      <c r="H24" s="60">
        <v>9454</v>
      </c>
      <c r="I24" s="60">
        <v>971</v>
      </c>
      <c r="J24" s="60">
        <v>54</v>
      </c>
      <c r="K24" s="60">
        <v>11141</v>
      </c>
      <c r="L24" s="60">
        <v>1277</v>
      </c>
      <c r="M24" s="60">
        <v>49</v>
      </c>
    </row>
    <row r="25" spans="1:13" ht="22.5" customHeight="1">
      <c r="A25" s="227"/>
      <c r="B25" s="62">
        <v>135630</v>
      </c>
      <c r="C25" s="62">
        <v>14973</v>
      </c>
      <c r="D25" s="62">
        <v>38710</v>
      </c>
      <c r="E25" s="62">
        <v>0</v>
      </c>
      <c r="F25" s="62">
        <v>589295</v>
      </c>
      <c r="G25" s="62">
        <v>94860</v>
      </c>
      <c r="H25" s="62">
        <v>109257</v>
      </c>
      <c r="I25" s="62">
        <v>91531</v>
      </c>
      <c r="J25" s="62">
        <v>3517</v>
      </c>
      <c r="K25" s="62">
        <v>168714</v>
      </c>
      <c r="L25" s="62">
        <v>6768</v>
      </c>
      <c r="M25" s="62">
        <v>118315</v>
      </c>
    </row>
    <row r="26" spans="1:13" ht="22.5" customHeight="1">
      <c r="A26" s="221">
        <v>5</v>
      </c>
      <c r="B26" s="60">
        <v>3097</v>
      </c>
      <c r="C26" s="60">
        <v>312</v>
      </c>
      <c r="D26" s="60">
        <v>1337</v>
      </c>
      <c r="E26" s="60">
        <v>0</v>
      </c>
      <c r="F26" s="60">
        <v>5934</v>
      </c>
      <c r="G26" s="60">
        <v>1671</v>
      </c>
      <c r="H26" s="60">
        <v>9662</v>
      </c>
      <c r="I26" s="60">
        <v>1010</v>
      </c>
      <c r="J26" s="60">
        <v>90</v>
      </c>
      <c r="K26" s="60">
        <v>14648</v>
      </c>
      <c r="L26" s="60">
        <v>1186</v>
      </c>
      <c r="M26" s="60">
        <v>431</v>
      </c>
    </row>
    <row r="27" spans="1:13" ht="22.5" customHeight="1">
      <c r="A27" s="225"/>
      <c r="B27" s="65">
        <v>138201</v>
      </c>
      <c r="C27" s="65">
        <v>16310</v>
      </c>
      <c r="D27" s="65">
        <v>48557</v>
      </c>
      <c r="E27" s="65">
        <v>0</v>
      </c>
      <c r="F27" s="65">
        <v>619014</v>
      </c>
      <c r="G27" s="65">
        <v>95301</v>
      </c>
      <c r="H27" s="65">
        <v>111805</v>
      </c>
      <c r="I27" s="65">
        <v>92745</v>
      </c>
      <c r="J27" s="65">
        <v>6752</v>
      </c>
      <c r="K27" s="65">
        <v>174366</v>
      </c>
      <c r="L27" s="65">
        <v>7100</v>
      </c>
      <c r="M27" s="65">
        <v>109120</v>
      </c>
    </row>
    <row r="28" spans="1:13" ht="11.2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3" ht="36" customHeight="1">
      <c r="A29" s="67" t="s">
        <v>56</v>
      </c>
      <c r="B29" s="192" t="s">
        <v>169</v>
      </c>
      <c r="C29" s="192" t="s">
        <v>170</v>
      </c>
      <c r="D29" s="192" t="s">
        <v>171</v>
      </c>
      <c r="E29" s="192" t="s">
        <v>172</v>
      </c>
      <c r="F29" s="321" t="s">
        <v>173</v>
      </c>
      <c r="G29" s="321" t="s">
        <v>174</v>
      </c>
      <c r="H29" s="192" t="s">
        <v>175</v>
      </c>
      <c r="I29" s="192" t="s">
        <v>176</v>
      </c>
      <c r="J29" s="321" t="s">
        <v>177</v>
      </c>
      <c r="K29" s="192" t="s">
        <v>178</v>
      </c>
      <c r="L29" s="321" t="s">
        <v>179</v>
      </c>
      <c r="M29" s="68" t="s">
        <v>36</v>
      </c>
    </row>
    <row r="30" spans="1:13" ht="22.35" customHeight="1">
      <c r="A30" s="221" t="s">
        <v>20</v>
      </c>
      <c r="B30" s="63">
        <v>69</v>
      </c>
      <c r="C30" s="36">
        <v>89</v>
      </c>
      <c r="D30" s="36">
        <v>3286</v>
      </c>
      <c r="E30" s="36">
        <v>1781</v>
      </c>
      <c r="F30" s="36">
        <v>0</v>
      </c>
      <c r="G30" s="36">
        <v>585</v>
      </c>
      <c r="H30" s="36">
        <v>106</v>
      </c>
      <c r="I30" s="36">
        <v>1100</v>
      </c>
      <c r="J30" s="36" t="s">
        <v>21</v>
      </c>
      <c r="K30" s="36">
        <v>1578</v>
      </c>
      <c r="L30" s="322">
        <v>53948</v>
      </c>
      <c r="M30" s="69">
        <f t="shared" ref="M30:M37" si="1">SUM(B20:O20,C30:L30)</f>
        <v>97692</v>
      </c>
    </row>
    <row r="31" spans="1:13" ht="22.35" customHeight="1">
      <c r="A31" s="225"/>
      <c r="B31" s="64">
        <v>3364</v>
      </c>
      <c r="C31" s="61">
        <v>11903</v>
      </c>
      <c r="D31" s="61">
        <v>845344</v>
      </c>
      <c r="E31" s="61">
        <v>462769</v>
      </c>
      <c r="F31" s="61">
        <v>0</v>
      </c>
      <c r="G31" s="61">
        <v>104993</v>
      </c>
      <c r="H31" s="61">
        <v>8448</v>
      </c>
      <c r="I31" s="61">
        <v>215188</v>
      </c>
      <c r="J31" s="61" t="s">
        <v>21</v>
      </c>
      <c r="K31" s="61">
        <v>211088</v>
      </c>
      <c r="L31" s="323">
        <v>234280</v>
      </c>
      <c r="M31" s="70">
        <f t="shared" si="1"/>
        <v>3449354</v>
      </c>
    </row>
    <row r="32" spans="1:13" ht="22.35" customHeight="1">
      <c r="A32" s="221">
        <v>3</v>
      </c>
      <c r="B32" s="63">
        <v>66</v>
      </c>
      <c r="C32" s="36">
        <v>68</v>
      </c>
      <c r="D32" s="36">
        <v>3135</v>
      </c>
      <c r="E32" s="36">
        <v>1798</v>
      </c>
      <c r="F32" s="36">
        <v>3</v>
      </c>
      <c r="G32" s="36">
        <v>637</v>
      </c>
      <c r="H32" s="36">
        <v>67</v>
      </c>
      <c r="I32" s="36">
        <v>1193</v>
      </c>
      <c r="J32" s="36" t="s">
        <v>21</v>
      </c>
      <c r="K32" s="36">
        <v>1540</v>
      </c>
      <c r="L32" s="322">
        <v>53886</v>
      </c>
      <c r="M32" s="69">
        <f t="shared" si="1"/>
        <v>98595</v>
      </c>
    </row>
    <row r="33" spans="1:13" ht="22.35" customHeight="1">
      <c r="A33" s="225"/>
      <c r="B33" s="64">
        <v>3704</v>
      </c>
      <c r="C33" s="61">
        <v>9959</v>
      </c>
      <c r="D33" s="61">
        <v>800499</v>
      </c>
      <c r="E33" s="61">
        <v>479132</v>
      </c>
      <c r="F33" s="61">
        <v>596</v>
      </c>
      <c r="G33" s="61">
        <v>111798</v>
      </c>
      <c r="H33" s="61">
        <v>6007</v>
      </c>
      <c r="I33" s="61">
        <v>251641</v>
      </c>
      <c r="J33" s="61" t="s">
        <v>21</v>
      </c>
      <c r="K33" s="61">
        <v>202094</v>
      </c>
      <c r="L33" s="323">
        <v>213290</v>
      </c>
      <c r="M33" s="70">
        <f t="shared" si="1"/>
        <v>3422349</v>
      </c>
    </row>
    <row r="34" spans="1:13" ht="22.35" customHeight="1">
      <c r="A34" s="221">
        <v>4</v>
      </c>
      <c r="B34" s="60">
        <v>160</v>
      </c>
      <c r="C34" s="60">
        <v>73</v>
      </c>
      <c r="D34" s="60">
        <v>3163</v>
      </c>
      <c r="E34" s="60">
        <v>1727</v>
      </c>
      <c r="F34" s="60">
        <v>0</v>
      </c>
      <c r="G34" s="60">
        <v>615</v>
      </c>
      <c r="H34" s="60">
        <v>18</v>
      </c>
      <c r="I34" s="60">
        <v>1165</v>
      </c>
      <c r="J34" s="60" t="s">
        <v>21</v>
      </c>
      <c r="K34" s="60">
        <v>1163</v>
      </c>
      <c r="L34" s="71">
        <v>53982</v>
      </c>
      <c r="M34" s="69">
        <f t="shared" si="1"/>
        <v>96745</v>
      </c>
    </row>
    <row r="35" spans="1:13" ht="21.75" customHeight="1">
      <c r="A35" s="227"/>
      <c r="B35" s="62">
        <v>3953</v>
      </c>
      <c r="C35" s="62">
        <v>9552</v>
      </c>
      <c r="D35" s="62">
        <v>820541</v>
      </c>
      <c r="E35" s="62">
        <v>465020</v>
      </c>
      <c r="F35" s="62">
        <v>0</v>
      </c>
      <c r="G35" s="62">
        <v>109601</v>
      </c>
      <c r="H35" s="62">
        <v>833</v>
      </c>
      <c r="I35" s="62">
        <v>255585</v>
      </c>
      <c r="J35" s="62" t="s">
        <v>21</v>
      </c>
      <c r="K35" s="62">
        <v>162521</v>
      </c>
      <c r="L35" s="324">
        <v>207767</v>
      </c>
      <c r="M35" s="70">
        <f t="shared" si="1"/>
        <v>3402990</v>
      </c>
    </row>
    <row r="36" spans="1:13" ht="22.35" customHeight="1">
      <c r="A36" s="221">
        <v>5</v>
      </c>
      <c r="B36" s="60">
        <v>151</v>
      </c>
      <c r="C36" s="60">
        <v>108</v>
      </c>
      <c r="D36" s="60">
        <v>3269</v>
      </c>
      <c r="E36" s="60">
        <v>1648</v>
      </c>
      <c r="F36" s="60">
        <v>0</v>
      </c>
      <c r="G36" s="60">
        <v>604</v>
      </c>
      <c r="H36" s="60">
        <v>15</v>
      </c>
      <c r="I36" s="60">
        <v>883</v>
      </c>
      <c r="J36" s="60">
        <v>303</v>
      </c>
      <c r="K36" s="60">
        <v>1198</v>
      </c>
      <c r="L36" s="71">
        <v>55126</v>
      </c>
      <c r="M36" s="69">
        <f t="shared" si="1"/>
        <v>102532</v>
      </c>
    </row>
    <row r="37" spans="1:13" ht="22.35" customHeight="1">
      <c r="A37" s="225"/>
      <c r="B37" s="65">
        <v>4563</v>
      </c>
      <c r="C37" s="65">
        <v>9314</v>
      </c>
      <c r="D37" s="65">
        <v>854767</v>
      </c>
      <c r="E37" s="65">
        <v>449048</v>
      </c>
      <c r="F37" s="65">
        <v>0</v>
      </c>
      <c r="G37" s="65">
        <v>110777</v>
      </c>
      <c r="H37" s="65">
        <v>562</v>
      </c>
      <c r="I37" s="65">
        <v>180286</v>
      </c>
      <c r="J37" s="65">
        <v>79319</v>
      </c>
      <c r="K37" s="65">
        <v>162691</v>
      </c>
      <c r="L37" s="72">
        <v>206774</v>
      </c>
      <c r="M37" s="325">
        <f t="shared" si="1"/>
        <v>3472809</v>
      </c>
    </row>
  </sheetData>
  <sheetProtection algorithmName="SHA-512" hashValue="RoCd+cHBKtnVApFjPAkFUFnsEXYdjik2G5bIErTGZnNbX9HGcuDllucLulOd0qEVS+rtt/Rpv1hqlonnFd0Ttw==" saltValue="E061jU5CnXo+j2B+OG0t/w==" spinCount="100000" sheet="1" objects="1" scenarios="1"/>
  <mergeCells count="66">
    <mergeCell ref="A5:A7"/>
    <mergeCell ref="B5:C5"/>
    <mergeCell ref="D5:E5"/>
    <mergeCell ref="F5:G5"/>
    <mergeCell ref="H5:J5"/>
    <mergeCell ref="A1:L1"/>
    <mergeCell ref="B4:C4"/>
    <mergeCell ref="D4:E4"/>
    <mergeCell ref="F4:G4"/>
    <mergeCell ref="H4:J4"/>
    <mergeCell ref="B6:C6"/>
    <mergeCell ref="D6:E6"/>
    <mergeCell ref="F6:G6"/>
    <mergeCell ref="H6:J6"/>
    <mergeCell ref="B7:C7"/>
    <mergeCell ref="D7:E7"/>
    <mergeCell ref="F7:G7"/>
    <mergeCell ref="H7:J7"/>
    <mergeCell ref="A11:A13"/>
    <mergeCell ref="B11:C11"/>
    <mergeCell ref="D11:E11"/>
    <mergeCell ref="F11:G11"/>
    <mergeCell ref="H11:J11"/>
    <mergeCell ref="B12:C12"/>
    <mergeCell ref="D12:E12"/>
    <mergeCell ref="A8:A10"/>
    <mergeCell ref="B8:C8"/>
    <mergeCell ref="D8:E8"/>
    <mergeCell ref="F8:G8"/>
    <mergeCell ref="H8:J8"/>
    <mergeCell ref="B9:C9"/>
    <mergeCell ref="D9:E9"/>
    <mergeCell ref="F9:G9"/>
    <mergeCell ref="H9:J9"/>
    <mergeCell ref="B10:C10"/>
    <mergeCell ref="D10:E10"/>
    <mergeCell ref="F10:G10"/>
    <mergeCell ref="H10:J10"/>
    <mergeCell ref="B16:C16"/>
    <mergeCell ref="F12:G12"/>
    <mergeCell ref="H12:J12"/>
    <mergeCell ref="B13:C13"/>
    <mergeCell ref="D13:E13"/>
    <mergeCell ref="F13:G13"/>
    <mergeCell ref="H13:J13"/>
    <mergeCell ref="A36:A37"/>
    <mergeCell ref="D16:E16"/>
    <mergeCell ref="F16:G16"/>
    <mergeCell ref="H16:J16"/>
    <mergeCell ref="A17:L17"/>
    <mergeCell ref="A20:A21"/>
    <mergeCell ref="A22:A23"/>
    <mergeCell ref="A14:A16"/>
    <mergeCell ref="B14:C14"/>
    <mergeCell ref="D14:E14"/>
    <mergeCell ref="F14:G14"/>
    <mergeCell ref="H14:J14"/>
    <mergeCell ref="B15:C15"/>
    <mergeCell ref="D15:E15"/>
    <mergeCell ref="F15:G15"/>
    <mergeCell ref="H15:J15"/>
    <mergeCell ref="A24:A25"/>
    <mergeCell ref="A26:A27"/>
    <mergeCell ref="A30:A31"/>
    <mergeCell ref="A32:A33"/>
    <mergeCell ref="A34:A35"/>
  </mergeCells>
  <phoneticPr fontId="2"/>
  <pageMargins left="0.98425196850393704" right="0.78740157480314965" top="0.78740157480314965" bottom="0.39370078740157483" header="0.51181102362204722" footer="0.11811023622047245"/>
  <pageSetup paperSize="9" orientation="portrait" r:id="rId1"/>
  <headerFooter alignWithMargins="0">
    <oddHeader>&amp;R&amp;"ＭＳ Ｐ明朝,標準"社会保障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2C8A-52FF-4524-9003-C5B6C3E057D5}">
  <sheetPr codeName="Sheet4"/>
  <dimension ref="A1:I33"/>
  <sheetViews>
    <sheetView zoomScaleNormal="100" workbookViewId="0">
      <selection activeCell="A3" sqref="A3:I33"/>
    </sheetView>
  </sheetViews>
  <sheetFormatPr defaultRowHeight="13.5"/>
  <cols>
    <col min="1" max="1" width="8.25" style="2" customWidth="1"/>
    <col min="2" max="4" width="9" style="2"/>
    <col min="5" max="5" width="9.375" style="73" customWidth="1"/>
    <col min="6" max="6" width="10" style="2" customWidth="1"/>
    <col min="7" max="7" width="9.625" style="73" customWidth="1"/>
    <col min="8" max="8" width="9" style="2"/>
    <col min="9" max="9" width="8.875" style="2" customWidth="1"/>
    <col min="10" max="16384" width="9" style="2"/>
  </cols>
  <sheetData>
    <row r="1" spans="1:9" ht="17.25" customHeight="1">
      <c r="A1" s="211" t="s">
        <v>57</v>
      </c>
      <c r="B1" s="211"/>
      <c r="C1" s="211"/>
      <c r="D1" s="211"/>
      <c r="E1" s="211"/>
      <c r="F1" s="211"/>
      <c r="G1" s="211"/>
      <c r="H1" s="211"/>
      <c r="I1" s="211"/>
    </row>
    <row r="2" spans="1:9">
      <c r="I2" s="74" t="s">
        <v>51</v>
      </c>
    </row>
    <row r="3" spans="1:9">
      <c r="A3" s="280" t="s">
        <v>58</v>
      </c>
      <c r="B3" s="281" t="s">
        <v>59</v>
      </c>
      <c r="C3" s="282"/>
      <c r="D3" s="282"/>
      <c r="E3" s="282" t="s">
        <v>60</v>
      </c>
      <c r="F3" s="282"/>
      <c r="G3" s="282"/>
      <c r="H3" s="282"/>
      <c r="I3" s="282"/>
    </row>
    <row r="4" spans="1:9">
      <c r="A4" s="274"/>
      <c r="B4" s="281" t="s">
        <v>61</v>
      </c>
      <c r="C4" s="282"/>
      <c r="D4" s="203" t="s">
        <v>62</v>
      </c>
      <c r="E4" s="282" t="s">
        <v>63</v>
      </c>
      <c r="F4" s="282"/>
      <c r="G4" s="282" t="s">
        <v>64</v>
      </c>
      <c r="H4" s="282"/>
      <c r="I4" s="203" t="s">
        <v>65</v>
      </c>
    </row>
    <row r="5" spans="1:9">
      <c r="A5" s="274" t="s">
        <v>56</v>
      </c>
      <c r="B5" s="276" t="s">
        <v>0</v>
      </c>
      <c r="C5" s="278" t="s">
        <v>66</v>
      </c>
      <c r="D5" s="75" t="s">
        <v>62</v>
      </c>
      <c r="E5" s="276" t="s">
        <v>67</v>
      </c>
      <c r="F5" s="76" t="s">
        <v>62</v>
      </c>
      <c r="G5" s="276" t="s">
        <v>67</v>
      </c>
      <c r="H5" s="76" t="s">
        <v>62</v>
      </c>
      <c r="I5" s="75" t="s">
        <v>62</v>
      </c>
    </row>
    <row r="6" spans="1:9">
      <c r="A6" s="275"/>
      <c r="B6" s="277"/>
      <c r="C6" s="279"/>
      <c r="D6" s="77" t="s">
        <v>68</v>
      </c>
      <c r="E6" s="277"/>
      <c r="F6" s="78" t="s">
        <v>68</v>
      </c>
      <c r="G6" s="277"/>
      <c r="H6" s="78" t="s">
        <v>68</v>
      </c>
      <c r="I6" s="77" t="s">
        <v>68</v>
      </c>
    </row>
    <row r="7" spans="1:9" ht="18" customHeight="1">
      <c r="A7" s="79" t="s">
        <v>180</v>
      </c>
      <c r="B7" s="80">
        <v>113</v>
      </c>
      <c r="C7" s="81">
        <v>144</v>
      </c>
      <c r="D7" s="82">
        <v>0.33</v>
      </c>
      <c r="E7" s="83" t="s">
        <v>69</v>
      </c>
      <c r="F7" s="84">
        <v>0.55000000000000004</v>
      </c>
      <c r="G7" s="85" t="s">
        <v>71</v>
      </c>
      <c r="H7" s="86">
        <v>0.17</v>
      </c>
      <c r="I7" s="82">
        <v>0.33</v>
      </c>
    </row>
    <row r="8" spans="1:9" ht="18" customHeight="1">
      <c r="A8" s="79">
        <v>10</v>
      </c>
      <c r="B8" s="80">
        <v>113</v>
      </c>
      <c r="C8" s="81">
        <v>149</v>
      </c>
      <c r="D8" s="82">
        <v>0.34</v>
      </c>
      <c r="E8" s="83" t="s">
        <v>69</v>
      </c>
      <c r="F8" s="84">
        <v>0.59</v>
      </c>
      <c r="G8" s="85" t="s">
        <v>71</v>
      </c>
      <c r="H8" s="86">
        <v>0.16</v>
      </c>
      <c r="I8" s="82">
        <v>0.33</v>
      </c>
    </row>
    <row r="9" spans="1:9" ht="18" customHeight="1">
      <c r="A9" s="79">
        <v>11</v>
      </c>
      <c r="B9" s="80">
        <v>112</v>
      </c>
      <c r="C9" s="81">
        <v>146</v>
      </c>
      <c r="D9" s="82">
        <v>0.34</v>
      </c>
      <c r="E9" s="83" t="s">
        <v>69</v>
      </c>
      <c r="F9" s="84">
        <v>0.62</v>
      </c>
      <c r="G9" s="85" t="s">
        <v>71</v>
      </c>
      <c r="H9" s="86">
        <v>0.15</v>
      </c>
      <c r="I9" s="82">
        <v>0.33</v>
      </c>
    </row>
    <row r="10" spans="1:9" ht="18" customHeight="1">
      <c r="A10" s="79">
        <v>12</v>
      </c>
      <c r="B10" s="80">
        <v>110</v>
      </c>
      <c r="C10" s="81">
        <v>152</v>
      </c>
      <c r="D10" s="82">
        <v>0.35</v>
      </c>
      <c r="E10" s="83" t="s">
        <v>69</v>
      </c>
      <c r="F10" s="84">
        <v>0.62</v>
      </c>
      <c r="G10" s="85" t="s">
        <v>70</v>
      </c>
      <c r="H10" s="86">
        <v>0.15</v>
      </c>
      <c r="I10" s="82">
        <v>0.34</v>
      </c>
    </row>
    <row r="11" spans="1:9" ht="18" customHeight="1">
      <c r="A11" s="79">
        <v>13</v>
      </c>
      <c r="B11" s="80">
        <v>106</v>
      </c>
      <c r="C11" s="81">
        <v>144</v>
      </c>
      <c r="D11" s="82">
        <v>0.34</v>
      </c>
      <c r="E11" s="83" t="s">
        <v>72</v>
      </c>
      <c r="F11" s="84">
        <v>0.65</v>
      </c>
      <c r="G11" s="85" t="s">
        <v>70</v>
      </c>
      <c r="H11" s="86">
        <v>0.12</v>
      </c>
      <c r="I11" s="82">
        <v>0.35</v>
      </c>
    </row>
    <row r="12" spans="1:9" ht="18" customHeight="1">
      <c r="A12" s="79">
        <v>14</v>
      </c>
      <c r="B12" s="80">
        <v>113</v>
      </c>
      <c r="C12" s="81">
        <v>146</v>
      </c>
      <c r="D12" s="82">
        <v>0.34</v>
      </c>
      <c r="E12" s="83" t="s">
        <v>69</v>
      </c>
      <c r="F12" s="84">
        <v>0.69</v>
      </c>
      <c r="G12" s="85" t="s">
        <v>73</v>
      </c>
      <c r="H12" s="86">
        <v>0.13</v>
      </c>
      <c r="I12" s="82">
        <v>0.37</v>
      </c>
    </row>
    <row r="13" spans="1:9" ht="18" customHeight="1">
      <c r="A13" s="79">
        <v>15</v>
      </c>
      <c r="B13" s="80">
        <v>117</v>
      </c>
      <c r="C13" s="81">
        <v>148</v>
      </c>
      <c r="D13" s="82">
        <v>0.35</v>
      </c>
      <c r="E13" s="83" t="s">
        <v>69</v>
      </c>
      <c r="F13" s="84">
        <v>0.73</v>
      </c>
      <c r="G13" s="85" t="s">
        <v>73</v>
      </c>
      <c r="H13" s="86">
        <v>0.13</v>
      </c>
      <c r="I13" s="82">
        <v>0.4</v>
      </c>
    </row>
    <row r="14" spans="1:9" ht="18" customHeight="1">
      <c r="A14" s="79">
        <v>16</v>
      </c>
      <c r="B14" s="80">
        <v>118</v>
      </c>
      <c r="C14" s="81">
        <v>151</v>
      </c>
      <c r="D14" s="82">
        <v>0.36</v>
      </c>
      <c r="E14" s="83" t="s">
        <v>69</v>
      </c>
      <c r="F14" s="84">
        <v>0.71</v>
      </c>
      <c r="G14" s="85" t="s">
        <v>73</v>
      </c>
      <c r="H14" s="86">
        <v>0.13</v>
      </c>
      <c r="I14" s="82">
        <v>0.41</v>
      </c>
    </row>
    <row r="15" spans="1:9" ht="18" customHeight="1">
      <c r="A15" s="79">
        <v>17</v>
      </c>
      <c r="B15" s="80">
        <v>119</v>
      </c>
      <c r="C15" s="81">
        <v>148</v>
      </c>
      <c r="D15" s="82">
        <v>0.36</v>
      </c>
      <c r="E15" s="83" t="s">
        <v>69</v>
      </c>
      <c r="F15" s="84">
        <v>0.7</v>
      </c>
      <c r="G15" s="85" t="s">
        <v>73</v>
      </c>
      <c r="H15" s="86">
        <v>0.13</v>
      </c>
      <c r="I15" s="82">
        <v>0.42</v>
      </c>
    </row>
    <row r="16" spans="1:9" ht="18" customHeight="1">
      <c r="A16" s="79">
        <v>18</v>
      </c>
      <c r="B16" s="80">
        <v>126</v>
      </c>
      <c r="C16" s="81">
        <v>161</v>
      </c>
      <c r="D16" s="82">
        <v>0.39</v>
      </c>
      <c r="E16" s="83" t="s">
        <v>69</v>
      </c>
      <c r="F16" s="84">
        <v>0.66</v>
      </c>
      <c r="G16" s="85" t="s">
        <v>74</v>
      </c>
      <c r="H16" s="86">
        <v>0.13</v>
      </c>
      <c r="I16" s="82">
        <v>0.42</v>
      </c>
    </row>
    <row r="17" spans="1:9" ht="18" customHeight="1">
      <c r="A17" s="79">
        <v>19</v>
      </c>
      <c r="B17" s="80">
        <v>127</v>
      </c>
      <c r="C17" s="81">
        <v>165</v>
      </c>
      <c r="D17" s="82">
        <v>0.41</v>
      </c>
      <c r="E17" s="83" t="s">
        <v>69</v>
      </c>
      <c r="F17" s="84">
        <v>0.68</v>
      </c>
      <c r="G17" s="85" t="s">
        <v>74</v>
      </c>
      <c r="H17" s="86">
        <v>0.13</v>
      </c>
      <c r="I17" s="82">
        <v>0.43</v>
      </c>
    </row>
    <row r="18" spans="1:9" ht="18" customHeight="1">
      <c r="A18" s="79">
        <v>20</v>
      </c>
      <c r="B18" s="87">
        <v>117</v>
      </c>
      <c r="C18" s="88">
        <v>150</v>
      </c>
      <c r="D18" s="89">
        <v>0.37</v>
      </c>
      <c r="E18" s="90" t="s">
        <v>75</v>
      </c>
      <c r="F18" s="91">
        <v>0.69</v>
      </c>
      <c r="G18" s="92" t="s">
        <v>73</v>
      </c>
      <c r="H18" s="93">
        <v>0.13</v>
      </c>
      <c r="I18" s="89">
        <v>0.44</v>
      </c>
    </row>
    <row r="19" spans="1:9" ht="18" customHeight="1">
      <c r="A19" s="79">
        <v>21</v>
      </c>
      <c r="B19" s="94">
        <v>146</v>
      </c>
      <c r="C19" s="95">
        <v>169</v>
      </c>
      <c r="D19" s="96">
        <v>0.44</v>
      </c>
      <c r="E19" s="97" t="s">
        <v>76</v>
      </c>
      <c r="F19" s="98">
        <v>0.81</v>
      </c>
      <c r="G19" s="99" t="s">
        <v>77</v>
      </c>
      <c r="H19" s="100">
        <v>0.14000000000000001</v>
      </c>
      <c r="I19" s="96">
        <v>0.49</v>
      </c>
    </row>
    <row r="20" spans="1:9" ht="18" customHeight="1">
      <c r="A20" s="101">
        <v>22</v>
      </c>
      <c r="B20" s="94">
        <v>151</v>
      </c>
      <c r="C20" s="95">
        <v>192</v>
      </c>
      <c r="D20" s="96">
        <v>0.49</v>
      </c>
      <c r="E20" s="99" t="s">
        <v>76</v>
      </c>
      <c r="F20" s="98">
        <v>1.03</v>
      </c>
      <c r="G20" s="99" t="s">
        <v>77</v>
      </c>
      <c r="H20" s="100">
        <v>0.14000000000000001</v>
      </c>
      <c r="I20" s="96">
        <v>0.55000000000000004</v>
      </c>
    </row>
    <row r="21" spans="1:9" ht="18" customHeight="1">
      <c r="A21" s="79">
        <v>23</v>
      </c>
      <c r="B21" s="102">
        <v>162</v>
      </c>
      <c r="C21" s="103">
        <v>219</v>
      </c>
      <c r="D21" s="96">
        <v>0.56000000000000005</v>
      </c>
      <c r="E21" s="99" t="s">
        <v>76</v>
      </c>
      <c r="F21" s="98">
        <v>1.03</v>
      </c>
      <c r="G21" s="99" t="s">
        <v>77</v>
      </c>
      <c r="H21" s="98">
        <v>0.15</v>
      </c>
      <c r="I21" s="96">
        <v>0.56000000000000005</v>
      </c>
    </row>
    <row r="22" spans="1:9" ht="18" customHeight="1">
      <c r="A22" s="104">
        <v>24</v>
      </c>
      <c r="B22" s="105">
        <v>179</v>
      </c>
      <c r="C22" s="103">
        <v>249</v>
      </c>
      <c r="D22" s="96">
        <v>0.65</v>
      </c>
      <c r="E22" s="99" t="s">
        <v>76</v>
      </c>
      <c r="F22" s="98">
        <v>1.1100000000000001</v>
      </c>
      <c r="G22" s="99" t="s">
        <v>77</v>
      </c>
      <c r="H22" s="98">
        <v>0.18</v>
      </c>
      <c r="I22" s="96">
        <v>0.63</v>
      </c>
    </row>
    <row r="23" spans="1:9" ht="18" customHeight="1">
      <c r="A23" s="101">
        <v>25</v>
      </c>
      <c r="B23" s="105">
        <v>194</v>
      </c>
      <c r="C23" s="103">
        <v>267</v>
      </c>
      <c r="D23" s="96">
        <v>0.7</v>
      </c>
      <c r="E23" s="99" t="s">
        <v>75</v>
      </c>
      <c r="F23" s="98">
        <v>1.05</v>
      </c>
      <c r="G23" s="99" t="s">
        <v>77</v>
      </c>
      <c r="H23" s="98">
        <v>0.18</v>
      </c>
      <c r="I23" s="96">
        <v>0.64</v>
      </c>
    </row>
    <row r="24" spans="1:9" ht="18" customHeight="1">
      <c r="A24" s="101">
        <v>26</v>
      </c>
      <c r="B24" s="105">
        <v>202</v>
      </c>
      <c r="C24" s="103">
        <v>269</v>
      </c>
      <c r="D24" s="96">
        <v>0.71</v>
      </c>
      <c r="E24" s="99" t="s">
        <v>76</v>
      </c>
      <c r="F24" s="98">
        <v>1.07</v>
      </c>
      <c r="G24" s="99" t="s">
        <v>78</v>
      </c>
      <c r="H24" s="98">
        <v>0.19</v>
      </c>
      <c r="I24" s="96">
        <v>0.66</v>
      </c>
    </row>
    <row r="25" spans="1:9" ht="18" customHeight="1">
      <c r="A25" s="101">
        <v>27</v>
      </c>
      <c r="B25" s="105">
        <v>236</v>
      </c>
      <c r="C25" s="103">
        <v>314</v>
      </c>
      <c r="D25" s="96">
        <v>0.84</v>
      </c>
      <c r="E25" s="99" t="s">
        <v>76</v>
      </c>
      <c r="F25" s="98">
        <v>1.02</v>
      </c>
      <c r="G25" s="99" t="s">
        <v>73</v>
      </c>
      <c r="H25" s="98">
        <v>0.21</v>
      </c>
      <c r="I25" s="96">
        <v>0.68</v>
      </c>
    </row>
    <row r="26" spans="1:9" ht="18" customHeight="1">
      <c r="A26" s="101">
        <v>28</v>
      </c>
      <c r="B26" s="102">
        <v>250</v>
      </c>
      <c r="C26" s="103">
        <v>337</v>
      </c>
      <c r="D26" s="96">
        <v>0.93</v>
      </c>
      <c r="E26" s="99" t="s">
        <v>69</v>
      </c>
      <c r="F26" s="98">
        <v>1.01</v>
      </c>
      <c r="G26" s="99" t="s">
        <v>79</v>
      </c>
      <c r="H26" s="98">
        <v>0.23</v>
      </c>
      <c r="I26" s="96">
        <v>0.69</v>
      </c>
    </row>
    <row r="27" spans="1:9" ht="18" customHeight="1">
      <c r="A27" s="101">
        <v>29</v>
      </c>
      <c r="B27" s="102">
        <v>256</v>
      </c>
      <c r="C27" s="103">
        <v>345</v>
      </c>
      <c r="D27" s="96">
        <v>0.95</v>
      </c>
      <c r="E27" s="99" t="s">
        <v>80</v>
      </c>
      <c r="F27" s="98">
        <v>1</v>
      </c>
      <c r="G27" s="99" t="s">
        <v>81</v>
      </c>
      <c r="H27" s="98">
        <v>0.23</v>
      </c>
      <c r="I27" s="96">
        <v>0.7</v>
      </c>
    </row>
    <row r="28" spans="1:9" ht="18" customHeight="1">
      <c r="A28" s="101">
        <v>30</v>
      </c>
      <c r="B28" s="102">
        <v>274</v>
      </c>
      <c r="C28" s="103">
        <v>369</v>
      </c>
      <c r="D28" s="96">
        <v>1.03</v>
      </c>
      <c r="E28" s="99" t="s">
        <v>69</v>
      </c>
      <c r="F28" s="98">
        <v>1.08</v>
      </c>
      <c r="G28" s="99" t="s">
        <v>77</v>
      </c>
      <c r="H28" s="98">
        <v>0.24</v>
      </c>
      <c r="I28" s="96">
        <v>0.72</v>
      </c>
    </row>
    <row r="29" spans="1:9" ht="18" customHeight="1">
      <c r="A29" s="101" t="s">
        <v>82</v>
      </c>
      <c r="B29" s="94">
        <v>287</v>
      </c>
      <c r="C29" s="95">
        <v>374</v>
      </c>
      <c r="D29" s="96">
        <v>1.05</v>
      </c>
      <c r="E29" s="97" t="s">
        <v>69</v>
      </c>
      <c r="F29" s="98">
        <v>1.1000000000000001</v>
      </c>
      <c r="G29" s="99" t="s">
        <v>73</v>
      </c>
      <c r="H29" s="100">
        <v>0.23</v>
      </c>
      <c r="I29" s="96">
        <v>0.73</v>
      </c>
    </row>
    <row r="30" spans="1:9" ht="18" customHeight="1">
      <c r="A30" s="101">
        <v>2</v>
      </c>
      <c r="B30" s="94">
        <v>284</v>
      </c>
      <c r="C30" s="95">
        <v>362</v>
      </c>
      <c r="D30" s="96">
        <v>1.03</v>
      </c>
      <c r="E30" s="97" t="s">
        <v>69</v>
      </c>
      <c r="F30" s="98">
        <v>1.1100000000000001</v>
      </c>
      <c r="G30" s="99" t="s">
        <v>78</v>
      </c>
      <c r="H30" s="100">
        <v>0.22</v>
      </c>
      <c r="I30" s="96">
        <v>0.73</v>
      </c>
    </row>
    <row r="31" spans="1:9" ht="18" customHeight="1">
      <c r="A31" s="101">
        <v>3</v>
      </c>
      <c r="B31" s="94">
        <v>284</v>
      </c>
      <c r="C31" s="95">
        <v>359</v>
      </c>
      <c r="D31" s="96">
        <v>1.04</v>
      </c>
      <c r="E31" s="97" t="s">
        <v>69</v>
      </c>
      <c r="F31" s="98">
        <v>1.1200000000000001</v>
      </c>
      <c r="G31" s="99" t="s">
        <v>78</v>
      </c>
      <c r="H31" s="100">
        <v>0.22</v>
      </c>
      <c r="I31" s="96">
        <v>0.74</v>
      </c>
    </row>
    <row r="32" spans="1:9" ht="18" customHeight="1">
      <c r="A32" s="101">
        <v>4</v>
      </c>
      <c r="B32" s="94">
        <v>272</v>
      </c>
      <c r="C32" s="95">
        <v>338</v>
      </c>
      <c r="D32" s="96">
        <v>1</v>
      </c>
      <c r="E32" s="97" t="s">
        <v>80</v>
      </c>
      <c r="F32" s="98">
        <v>1.1000000000000001</v>
      </c>
      <c r="G32" s="99" t="s">
        <v>79</v>
      </c>
      <c r="H32" s="100">
        <v>0.23</v>
      </c>
      <c r="I32" s="96">
        <v>0.74</v>
      </c>
    </row>
    <row r="33" spans="1:9" ht="18" customHeight="1">
      <c r="A33" s="327">
        <v>5</v>
      </c>
      <c r="B33" s="328">
        <v>278</v>
      </c>
      <c r="C33" s="329">
        <v>341</v>
      </c>
      <c r="D33" s="330">
        <v>1.03</v>
      </c>
      <c r="E33" s="108" t="s">
        <v>69</v>
      </c>
      <c r="F33" s="107">
        <v>1.1299999999999999</v>
      </c>
      <c r="G33" s="108" t="s">
        <v>73</v>
      </c>
      <c r="H33" s="107">
        <v>0.21</v>
      </c>
      <c r="I33" s="109">
        <v>0.74</v>
      </c>
    </row>
  </sheetData>
  <sheetProtection algorithmName="SHA-512" hashValue="DK4rPJPJF1ZJwz2Zn46Q3ZRhCji/Jl4pGCL4ldc1FaIZZ3BcmoI9ffMpBOVRy/W85jQsqqF6ipxXiKXarBZIZg==" saltValue="JkSQpWwHK9eHEPl/3Cj7cg==" spinCount="100000" sheet="1" objects="1" scenarios="1"/>
  <mergeCells count="12">
    <mergeCell ref="A1:I1"/>
    <mergeCell ref="A3:A4"/>
    <mergeCell ref="B3:D3"/>
    <mergeCell ref="E3:I3"/>
    <mergeCell ref="B4:C4"/>
    <mergeCell ref="E4:F4"/>
    <mergeCell ref="G4:H4"/>
    <mergeCell ref="A5:A6"/>
    <mergeCell ref="B5:B6"/>
    <mergeCell ref="C5:C6"/>
    <mergeCell ref="E5:E6"/>
    <mergeCell ref="G5:G6"/>
  </mergeCells>
  <phoneticPr fontId="2"/>
  <pageMargins left="0.98425196850393704" right="0.78740157480314965" top="0.78740157480314965" bottom="0.39370078740157483" header="0.51181102362204722" footer="0.11811023622047245"/>
  <pageSetup paperSize="9" orientation="portrait" r:id="rId1"/>
  <headerFooter alignWithMargins="0">
    <oddHeader>&amp;R&amp;"ＭＳ Ｐ明朝,標準"社会保障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85EB-8B40-42E7-9481-14A7944A2777}">
  <sheetPr codeName="Sheet5"/>
  <dimension ref="A1:K40"/>
  <sheetViews>
    <sheetView zoomScaleNormal="100" zoomScalePageLayoutView="85" workbookViewId="0">
      <selection activeCell="A4" sqref="A4:I40"/>
    </sheetView>
  </sheetViews>
  <sheetFormatPr defaultRowHeight="13.5"/>
  <cols>
    <col min="1" max="1" width="11.5" customWidth="1"/>
    <col min="2" max="3" width="9.125" bestFit="1" customWidth="1"/>
    <col min="4" max="4" width="11.25" bestFit="1" customWidth="1"/>
    <col min="5" max="9" width="9.125" bestFit="1" customWidth="1"/>
  </cols>
  <sheetData>
    <row r="1" spans="1:11" ht="18.75">
      <c r="A1" s="283" t="s">
        <v>83</v>
      </c>
      <c r="B1" s="283"/>
      <c r="C1" s="283"/>
      <c r="D1" s="283"/>
      <c r="E1" s="283"/>
      <c r="F1" s="283"/>
      <c r="G1" s="283"/>
      <c r="H1" s="283"/>
      <c r="I1" s="283"/>
      <c r="K1" s="110"/>
    </row>
    <row r="3" spans="1:11">
      <c r="H3" s="111"/>
      <c r="I3" s="111" t="s">
        <v>84</v>
      </c>
    </row>
    <row r="4" spans="1:11" ht="15.75" customHeight="1">
      <c r="A4" s="284" t="s">
        <v>56</v>
      </c>
      <c r="B4" s="284" t="s">
        <v>85</v>
      </c>
      <c r="C4" s="284"/>
      <c r="D4" s="284"/>
      <c r="E4" s="284"/>
      <c r="F4" s="284"/>
      <c r="G4" s="284" t="s">
        <v>86</v>
      </c>
      <c r="H4" s="284"/>
      <c r="I4" s="284"/>
    </row>
    <row r="5" spans="1:11" ht="15.75" customHeight="1">
      <c r="A5" s="284"/>
      <c r="B5" s="284" t="s">
        <v>87</v>
      </c>
      <c r="C5" s="284"/>
      <c r="D5" s="284"/>
      <c r="E5" s="284" t="s">
        <v>88</v>
      </c>
      <c r="F5" s="284"/>
      <c r="G5" s="284"/>
      <c r="H5" s="284"/>
      <c r="I5" s="284"/>
    </row>
    <row r="6" spans="1:11" ht="15.75" customHeight="1">
      <c r="A6" s="284"/>
      <c r="B6" s="204" t="s">
        <v>89</v>
      </c>
      <c r="C6" s="204" t="s">
        <v>90</v>
      </c>
      <c r="D6" s="204" t="s">
        <v>91</v>
      </c>
      <c r="E6" s="204" t="s">
        <v>90</v>
      </c>
      <c r="F6" s="204" t="s">
        <v>91</v>
      </c>
      <c r="G6" s="204" t="s">
        <v>89</v>
      </c>
      <c r="H6" s="204" t="s">
        <v>90</v>
      </c>
      <c r="I6" s="204" t="s">
        <v>91</v>
      </c>
    </row>
    <row r="7" spans="1:11" s="2" customFormat="1" ht="20.100000000000001" customHeight="1">
      <c r="A7" s="112" t="s">
        <v>181</v>
      </c>
      <c r="B7" s="113">
        <v>10763</v>
      </c>
      <c r="C7" s="113">
        <v>6499</v>
      </c>
      <c r="D7" s="113">
        <v>2397485</v>
      </c>
      <c r="E7" s="113">
        <v>460</v>
      </c>
      <c r="F7" s="113">
        <v>160356</v>
      </c>
      <c r="G7" s="113">
        <v>1152</v>
      </c>
      <c r="H7" s="113">
        <v>754</v>
      </c>
      <c r="I7" s="113">
        <v>290941</v>
      </c>
    </row>
    <row r="8" spans="1:11" s="2" customFormat="1" ht="20.100000000000001" customHeight="1">
      <c r="A8" s="112">
        <v>3</v>
      </c>
      <c r="B8" s="113">
        <v>10426</v>
      </c>
      <c r="C8" s="113">
        <v>6748</v>
      </c>
      <c r="D8" s="113">
        <v>2607514</v>
      </c>
      <c r="E8" s="113">
        <v>395</v>
      </c>
      <c r="F8" s="113">
        <v>141884</v>
      </c>
      <c r="G8" s="113">
        <v>1089</v>
      </c>
      <c r="H8" s="113">
        <v>731</v>
      </c>
      <c r="I8" s="113">
        <v>296000</v>
      </c>
    </row>
    <row r="9" spans="1:11" s="2" customFormat="1" ht="20.100000000000001" customHeight="1">
      <c r="A9" s="112">
        <v>4</v>
      </c>
      <c r="B9" s="113">
        <v>10163</v>
      </c>
      <c r="C9" s="113">
        <v>7026</v>
      </c>
      <c r="D9" s="113">
        <v>2859989</v>
      </c>
      <c r="E9" s="113">
        <v>333</v>
      </c>
      <c r="F9" s="113">
        <v>123576</v>
      </c>
      <c r="G9" s="113">
        <v>1005</v>
      </c>
      <c r="H9" s="113">
        <v>727</v>
      </c>
      <c r="I9" s="113">
        <v>293615</v>
      </c>
    </row>
    <row r="10" spans="1:11" s="2" customFormat="1" ht="20.100000000000001" customHeight="1">
      <c r="A10" s="112">
        <v>5</v>
      </c>
      <c r="B10" s="113">
        <v>10002</v>
      </c>
      <c r="C10" s="113">
        <v>7348</v>
      </c>
      <c r="D10" s="113">
        <v>3116976</v>
      </c>
      <c r="E10" s="113">
        <v>275</v>
      </c>
      <c r="F10" s="113">
        <v>103758</v>
      </c>
      <c r="G10" s="113">
        <v>954</v>
      </c>
      <c r="H10" s="113">
        <v>773</v>
      </c>
      <c r="I10" s="113">
        <v>274647</v>
      </c>
    </row>
    <row r="11" spans="1:11" s="2" customFormat="1" ht="20.100000000000001" customHeight="1">
      <c r="A11" s="112">
        <v>6</v>
      </c>
      <c r="B11" s="113">
        <v>9899</v>
      </c>
      <c r="C11" s="113">
        <v>7606</v>
      </c>
      <c r="D11" s="113">
        <v>3479732</v>
      </c>
      <c r="E11" s="113">
        <v>216</v>
      </c>
      <c r="F11" s="113">
        <v>86314</v>
      </c>
      <c r="G11" s="113">
        <v>897</v>
      </c>
      <c r="H11" s="113">
        <v>774</v>
      </c>
      <c r="I11" s="113">
        <v>278532</v>
      </c>
    </row>
    <row r="12" spans="1:11" s="2" customFormat="1" ht="20.100000000000001" customHeight="1">
      <c r="A12" s="112">
        <v>7</v>
      </c>
      <c r="B12" s="113">
        <v>9707</v>
      </c>
      <c r="C12" s="113">
        <v>7946</v>
      </c>
      <c r="D12" s="113">
        <v>3753863</v>
      </c>
      <c r="E12" s="113">
        <v>182</v>
      </c>
      <c r="F12" s="113">
        <v>73237</v>
      </c>
      <c r="G12" s="113">
        <v>829</v>
      </c>
      <c r="H12" s="113">
        <v>803</v>
      </c>
      <c r="I12" s="113">
        <v>263248</v>
      </c>
    </row>
    <row r="13" spans="1:11" s="2" customFormat="1" ht="20.100000000000001" customHeight="1">
      <c r="A13" s="112">
        <v>8</v>
      </c>
      <c r="B13" s="113">
        <v>9415</v>
      </c>
      <c r="C13" s="113">
        <v>8206</v>
      </c>
      <c r="D13" s="113">
        <v>3966833</v>
      </c>
      <c r="E13" s="113">
        <v>137</v>
      </c>
      <c r="F13" s="113">
        <v>55129</v>
      </c>
      <c r="G13" s="113">
        <v>770</v>
      </c>
      <c r="H13" s="113">
        <v>813</v>
      </c>
      <c r="I13" s="113">
        <v>258170</v>
      </c>
    </row>
    <row r="14" spans="1:11" s="2" customFormat="1" ht="20.100000000000001" customHeight="1">
      <c r="A14" s="112">
        <v>9</v>
      </c>
      <c r="B14" s="113">
        <v>9009</v>
      </c>
      <c r="C14" s="113">
        <v>8489</v>
      </c>
      <c r="D14" s="113">
        <v>4191022</v>
      </c>
      <c r="E14" s="113">
        <v>113</v>
      </c>
      <c r="F14" s="113">
        <v>45471</v>
      </c>
      <c r="G14" s="113">
        <v>806</v>
      </c>
      <c r="H14" s="113">
        <v>869</v>
      </c>
      <c r="I14" s="113">
        <v>236708</v>
      </c>
    </row>
    <row r="15" spans="1:11" s="2" customFormat="1" ht="20.100000000000001" customHeight="1">
      <c r="A15" s="112">
        <v>10</v>
      </c>
      <c r="B15" s="113">
        <v>9304</v>
      </c>
      <c r="C15" s="113">
        <v>8720</v>
      </c>
      <c r="D15" s="113">
        <v>4458932</v>
      </c>
      <c r="E15" s="113">
        <v>93</v>
      </c>
      <c r="F15" s="113">
        <v>38093</v>
      </c>
      <c r="G15" s="113">
        <v>664</v>
      </c>
      <c r="H15" s="113">
        <v>883</v>
      </c>
      <c r="I15" s="113">
        <v>227622</v>
      </c>
    </row>
    <row r="16" spans="1:11" s="2" customFormat="1" ht="20.100000000000001" customHeight="1">
      <c r="A16" s="112">
        <v>11</v>
      </c>
      <c r="B16" s="113">
        <v>9530</v>
      </c>
      <c r="C16" s="113">
        <v>9004</v>
      </c>
      <c r="D16" s="113">
        <v>4740032</v>
      </c>
      <c r="E16" s="113">
        <v>81</v>
      </c>
      <c r="F16" s="113">
        <v>33372</v>
      </c>
      <c r="G16" s="113">
        <v>622</v>
      </c>
      <c r="H16" s="113">
        <v>910</v>
      </c>
      <c r="I16" s="113">
        <v>228408</v>
      </c>
    </row>
    <row r="17" spans="1:9" s="2" customFormat="1" ht="20.100000000000001" customHeight="1">
      <c r="A17" s="112">
        <v>12</v>
      </c>
      <c r="B17" s="113">
        <v>9601</v>
      </c>
      <c r="C17" s="113">
        <v>9182</v>
      </c>
      <c r="D17" s="113">
        <v>4918152</v>
      </c>
      <c r="E17" s="113">
        <v>58</v>
      </c>
      <c r="F17" s="113">
        <v>23896</v>
      </c>
      <c r="G17" s="113">
        <v>614</v>
      </c>
      <c r="H17" s="113">
        <v>918</v>
      </c>
      <c r="I17" s="113">
        <v>232366</v>
      </c>
    </row>
    <row r="18" spans="1:9" s="2" customFormat="1" ht="20.100000000000001" customHeight="1">
      <c r="A18" s="112">
        <v>13</v>
      </c>
      <c r="B18" s="114">
        <v>9781</v>
      </c>
      <c r="C18" s="114">
        <v>9457</v>
      </c>
      <c r="D18" s="114">
        <v>5153387</v>
      </c>
      <c r="E18" s="114">
        <v>49</v>
      </c>
      <c r="F18" s="114">
        <v>20188</v>
      </c>
      <c r="G18" s="114">
        <v>184</v>
      </c>
      <c r="H18" s="114">
        <v>931</v>
      </c>
      <c r="I18" s="114">
        <v>181546</v>
      </c>
    </row>
    <row r="19" spans="1:9" s="2" customFormat="1" ht="20.100000000000001" customHeight="1">
      <c r="A19" s="112">
        <v>14</v>
      </c>
      <c r="B19" s="114">
        <v>10222</v>
      </c>
      <c r="C19" s="114">
        <v>9679</v>
      </c>
      <c r="D19" s="114">
        <v>5364492</v>
      </c>
      <c r="E19" s="114">
        <v>38</v>
      </c>
      <c r="F19" s="114">
        <v>15656</v>
      </c>
      <c r="G19" s="114">
        <v>162</v>
      </c>
      <c r="H19" s="114">
        <v>932</v>
      </c>
      <c r="I19" s="114">
        <v>190857</v>
      </c>
    </row>
    <row r="20" spans="1:9" s="2" customFormat="1" ht="20.100000000000001" customHeight="1">
      <c r="A20" s="112">
        <v>15</v>
      </c>
      <c r="B20" s="114">
        <v>10072</v>
      </c>
      <c r="C20" s="114">
        <v>10001</v>
      </c>
      <c r="D20" s="114">
        <v>5585568</v>
      </c>
      <c r="E20" s="114">
        <v>30</v>
      </c>
      <c r="F20" s="114">
        <v>12249</v>
      </c>
      <c r="G20" s="114">
        <v>162</v>
      </c>
      <c r="H20" s="114">
        <v>918</v>
      </c>
      <c r="I20" s="114">
        <v>150832</v>
      </c>
    </row>
    <row r="21" spans="1:9" ht="20.100000000000001" customHeight="1">
      <c r="A21" s="112">
        <v>16</v>
      </c>
      <c r="B21" s="113">
        <v>9887</v>
      </c>
      <c r="C21" s="113">
        <v>10283</v>
      </c>
      <c r="D21" s="113">
        <v>5799424</v>
      </c>
      <c r="E21" s="113">
        <v>19</v>
      </c>
      <c r="F21" s="113">
        <v>7735</v>
      </c>
      <c r="G21" s="113">
        <v>159</v>
      </c>
      <c r="H21" s="113">
        <v>942</v>
      </c>
      <c r="I21" s="113">
        <v>229000</v>
      </c>
    </row>
    <row r="22" spans="1:9" ht="20.100000000000001" customHeight="1">
      <c r="A22" s="112">
        <v>17</v>
      </c>
      <c r="B22" s="113">
        <v>9825</v>
      </c>
      <c r="C22" s="113">
        <v>10469</v>
      </c>
      <c r="D22" s="113">
        <v>5975593</v>
      </c>
      <c r="E22" s="113">
        <v>14</v>
      </c>
      <c r="F22" s="113">
        <v>5699</v>
      </c>
      <c r="G22" s="113">
        <v>159</v>
      </c>
      <c r="H22" s="113">
        <v>895</v>
      </c>
      <c r="I22" s="113">
        <v>227000</v>
      </c>
    </row>
    <row r="23" spans="1:9" ht="20.100000000000001" customHeight="1">
      <c r="A23" s="112">
        <v>18</v>
      </c>
      <c r="B23" s="113">
        <v>9381</v>
      </c>
      <c r="C23" s="113">
        <v>10680</v>
      </c>
      <c r="D23" s="113">
        <v>6142398</v>
      </c>
      <c r="E23" s="113">
        <v>8</v>
      </c>
      <c r="F23" s="113">
        <v>2127</v>
      </c>
      <c r="G23" s="113">
        <v>119</v>
      </c>
      <c r="H23" s="113">
        <v>855</v>
      </c>
      <c r="I23" s="113">
        <v>222000</v>
      </c>
    </row>
    <row r="24" spans="1:9" s="2" customFormat="1" ht="20.100000000000001" customHeight="1">
      <c r="A24" s="112">
        <v>19</v>
      </c>
      <c r="B24" s="113">
        <v>8902</v>
      </c>
      <c r="C24" s="113">
        <v>10973</v>
      </c>
      <c r="D24" s="113">
        <v>6352603</v>
      </c>
      <c r="E24" s="113">
        <v>5</v>
      </c>
      <c r="F24" s="113">
        <v>1721</v>
      </c>
      <c r="G24" s="113">
        <v>102</v>
      </c>
      <c r="H24" s="113">
        <v>792</v>
      </c>
      <c r="I24" s="113">
        <v>219000</v>
      </c>
    </row>
    <row r="25" spans="1:9" ht="20.100000000000001" customHeight="1">
      <c r="A25" s="115">
        <v>20</v>
      </c>
      <c r="B25" s="116">
        <v>8943</v>
      </c>
      <c r="C25" s="116">
        <v>11269</v>
      </c>
      <c r="D25" s="116">
        <v>6574922</v>
      </c>
      <c r="E25" s="116">
        <v>4</v>
      </c>
      <c r="F25" s="116">
        <v>1604</v>
      </c>
      <c r="G25" s="116">
        <v>94</v>
      </c>
      <c r="H25" s="116">
        <v>819</v>
      </c>
      <c r="I25" s="116">
        <v>211000</v>
      </c>
    </row>
    <row r="26" spans="1:9" ht="20.100000000000001" customHeight="1">
      <c r="A26" s="117">
        <v>21</v>
      </c>
      <c r="B26" s="116">
        <v>8545</v>
      </c>
      <c r="C26" s="116">
        <v>11438</v>
      </c>
      <c r="D26" s="116">
        <v>6724439</v>
      </c>
      <c r="E26" s="116">
        <v>2</v>
      </c>
      <c r="F26" s="116">
        <v>801</v>
      </c>
      <c r="G26" s="116">
        <v>79</v>
      </c>
      <c r="H26" s="116">
        <v>775</v>
      </c>
      <c r="I26" s="116">
        <v>207000</v>
      </c>
    </row>
    <row r="27" spans="1:9" ht="20.100000000000001" customHeight="1">
      <c r="A27" s="117">
        <v>22</v>
      </c>
      <c r="B27" s="116">
        <v>8123</v>
      </c>
      <c r="C27" s="116">
        <v>11667</v>
      </c>
      <c r="D27" s="116">
        <v>6897670</v>
      </c>
      <c r="E27" s="116">
        <v>2</v>
      </c>
      <c r="F27" s="116">
        <v>801</v>
      </c>
      <c r="G27" s="113">
        <v>71</v>
      </c>
      <c r="H27" s="113">
        <v>699</v>
      </c>
      <c r="I27" s="113">
        <v>197000</v>
      </c>
    </row>
    <row r="28" spans="1:9" ht="20.100000000000001" customHeight="1">
      <c r="A28" s="117">
        <v>23</v>
      </c>
      <c r="B28" s="116">
        <v>7727</v>
      </c>
      <c r="C28" s="116">
        <v>11779</v>
      </c>
      <c r="D28" s="116">
        <v>7007042</v>
      </c>
      <c r="E28" s="116">
        <v>1</v>
      </c>
      <c r="F28" s="116">
        <v>403</v>
      </c>
      <c r="G28" s="113">
        <v>65</v>
      </c>
      <c r="H28" s="113">
        <v>665</v>
      </c>
      <c r="I28" s="113">
        <v>187000</v>
      </c>
    </row>
    <row r="29" spans="1:9" ht="20.100000000000001" customHeight="1">
      <c r="A29" s="117">
        <v>24</v>
      </c>
      <c r="B29" s="116">
        <v>7246</v>
      </c>
      <c r="C29" s="116">
        <v>11969</v>
      </c>
      <c r="D29" s="116">
        <v>7192106</v>
      </c>
      <c r="E29" s="116">
        <v>0</v>
      </c>
      <c r="F29" s="118">
        <v>0</v>
      </c>
      <c r="G29" s="116">
        <v>59</v>
      </c>
      <c r="H29" s="116">
        <v>681</v>
      </c>
      <c r="I29" s="116">
        <v>179000</v>
      </c>
    </row>
    <row r="30" spans="1:9" ht="20.100000000000001" customHeight="1">
      <c r="A30" s="117">
        <v>25</v>
      </c>
      <c r="B30" s="116">
        <v>6882</v>
      </c>
      <c r="C30" s="116">
        <v>12100</v>
      </c>
      <c r="D30" s="116">
        <v>7344214</v>
      </c>
      <c r="E30" s="116">
        <v>0</v>
      </c>
      <c r="F30" s="113">
        <v>0</v>
      </c>
      <c r="G30" s="119">
        <v>53</v>
      </c>
      <c r="H30" s="116">
        <v>662</v>
      </c>
      <c r="I30" s="116">
        <v>172000</v>
      </c>
    </row>
    <row r="31" spans="1:9" ht="20.100000000000001" customHeight="1">
      <c r="A31" s="117">
        <v>26</v>
      </c>
      <c r="B31" s="116">
        <v>6354</v>
      </c>
      <c r="C31" s="116">
        <v>12284</v>
      </c>
      <c r="D31" s="116">
        <v>7424205</v>
      </c>
      <c r="E31" s="116">
        <v>0</v>
      </c>
      <c r="F31" s="113">
        <v>0</v>
      </c>
      <c r="G31" s="119">
        <v>48</v>
      </c>
      <c r="H31" s="116">
        <v>666</v>
      </c>
      <c r="I31" s="116">
        <v>171000</v>
      </c>
    </row>
    <row r="32" spans="1:9" ht="20.100000000000001" customHeight="1">
      <c r="A32" s="117">
        <v>27</v>
      </c>
      <c r="B32" s="116">
        <v>5926</v>
      </c>
      <c r="C32" s="116">
        <v>12381</v>
      </c>
      <c r="D32" s="116">
        <v>7631973</v>
      </c>
      <c r="E32" s="116">
        <v>0</v>
      </c>
      <c r="F32" s="118">
        <v>0</v>
      </c>
      <c r="G32" s="116">
        <v>46</v>
      </c>
      <c r="H32" s="116">
        <v>650</v>
      </c>
      <c r="I32" s="116">
        <v>167000</v>
      </c>
    </row>
    <row r="33" spans="1:9" ht="20.100000000000001" customHeight="1">
      <c r="A33" s="117">
        <v>28</v>
      </c>
      <c r="B33" s="116">
        <v>5461</v>
      </c>
      <c r="C33" s="116">
        <v>12287</v>
      </c>
      <c r="D33" s="116">
        <v>7658803</v>
      </c>
      <c r="E33" s="116">
        <v>0</v>
      </c>
      <c r="F33" s="118">
        <v>0</v>
      </c>
      <c r="G33" s="116">
        <v>44</v>
      </c>
      <c r="H33" s="116">
        <v>634</v>
      </c>
      <c r="I33" s="116">
        <v>158491</v>
      </c>
    </row>
    <row r="34" spans="1:9" ht="20.100000000000001" customHeight="1">
      <c r="A34" s="117">
        <v>29</v>
      </c>
      <c r="B34" s="116">
        <v>5115</v>
      </c>
      <c r="C34" s="116">
        <v>12338</v>
      </c>
      <c r="D34" s="116">
        <v>7728962</v>
      </c>
      <c r="E34" s="116">
        <v>0</v>
      </c>
      <c r="F34" s="116">
        <v>0</v>
      </c>
      <c r="G34" s="116">
        <v>41</v>
      </c>
      <c r="H34" s="116">
        <v>602</v>
      </c>
      <c r="I34" s="116">
        <v>154384</v>
      </c>
    </row>
    <row r="35" spans="1:9" ht="20.100000000000001" customHeight="1">
      <c r="A35" s="117">
        <v>30</v>
      </c>
      <c r="B35" s="116">
        <v>4845</v>
      </c>
      <c r="C35" s="116">
        <v>12251</v>
      </c>
      <c r="D35" s="116">
        <v>7731906</v>
      </c>
      <c r="E35" s="116">
        <v>0</v>
      </c>
      <c r="F35" s="116">
        <v>0</v>
      </c>
      <c r="G35" s="116">
        <v>41</v>
      </c>
      <c r="H35" s="116">
        <v>582</v>
      </c>
      <c r="I35" s="116">
        <v>143185</v>
      </c>
    </row>
    <row r="36" spans="1:9" ht="20.100000000000001" customHeight="1">
      <c r="A36" s="117" t="s">
        <v>82</v>
      </c>
      <c r="B36" s="116">
        <v>4713</v>
      </c>
      <c r="C36" s="116">
        <v>12190</v>
      </c>
      <c r="D36" s="116">
        <v>7758456</v>
      </c>
      <c r="E36" s="116">
        <v>0</v>
      </c>
      <c r="F36" s="116">
        <v>0</v>
      </c>
      <c r="G36" s="119">
        <v>40</v>
      </c>
      <c r="H36" s="116">
        <v>541</v>
      </c>
      <c r="I36" s="116">
        <v>136451</v>
      </c>
    </row>
    <row r="37" spans="1:9" ht="20.100000000000001" customHeight="1">
      <c r="A37" s="117">
        <v>2</v>
      </c>
      <c r="B37" s="116">
        <v>4537</v>
      </c>
      <c r="C37" s="116">
        <v>12156</v>
      </c>
      <c r="D37" s="116">
        <v>7798892</v>
      </c>
      <c r="E37" s="116">
        <v>0</v>
      </c>
      <c r="F37" s="116">
        <v>0</v>
      </c>
      <c r="G37" s="119">
        <v>35</v>
      </c>
      <c r="H37" s="116">
        <v>526</v>
      </c>
      <c r="I37" s="116">
        <v>128000</v>
      </c>
    </row>
    <row r="38" spans="1:9" ht="20.100000000000001" customHeight="1">
      <c r="A38" s="117">
        <v>3</v>
      </c>
      <c r="B38" s="116">
        <v>4307</v>
      </c>
      <c r="C38" s="116">
        <v>12022</v>
      </c>
      <c r="D38" s="116">
        <v>7747585</v>
      </c>
      <c r="E38" s="116">
        <v>0</v>
      </c>
      <c r="F38" s="116">
        <v>0</v>
      </c>
      <c r="G38" s="119">
        <v>34</v>
      </c>
      <c r="H38" s="116">
        <v>475</v>
      </c>
      <c r="I38" s="116">
        <v>118020</v>
      </c>
    </row>
    <row r="39" spans="1:9" ht="20.100000000000001" customHeight="1">
      <c r="A39" s="117">
        <v>4</v>
      </c>
      <c r="B39" s="331">
        <v>4024</v>
      </c>
      <c r="C39" s="331">
        <v>11908</v>
      </c>
      <c r="D39" s="331">
        <v>7707549</v>
      </c>
      <c r="E39" s="331">
        <v>0</v>
      </c>
      <c r="F39" s="331">
        <v>0</v>
      </c>
      <c r="G39" s="119">
        <v>31</v>
      </c>
      <c r="H39" s="116">
        <v>458</v>
      </c>
      <c r="I39" s="116">
        <v>109770</v>
      </c>
    </row>
    <row r="40" spans="1:9" ht="20.100000000000001" customHeight="1">
      <c r="A40" s="120">
        <v>5</v>
      </c>
      <c r="B40" s="121">
        <v>3871</v>
      </c>
      <c r="C40" s="121">
        <v>11841</v>
      </c>
      <c r="D40" s="121">
        <v>7870566</v>
      </c>
      <c r="E40" s="121">
        <v>0</v>
      </c>
      <c r="F40" s="121">
        <v>0</v>
      </c>
      <c r="G40" s="122" t="s">
        <v>18</v>
      </c>
      <c r="H40" s="122" t="s">
        <v>18</v>
      </c>
      <c r="I40" s="122" t="s">
        <v>18</v>
      </c>
    </row>
  </sheetData>
  <sheetProtection algorithmName="SHA-512" hashValue="Y+x+quobUh81XoO4vhcdnWUTMvcNDPXQ8nWcnFT5jLbFRvnZL32qla8dsHJ5GBY7Wv/avKSw6HQ3g5OYnps/4g==" saltValue="03Y1L9odpJYF7gcBmOPsxw==" spinCount="100000" sheet="1" objects="1" scenarios="1"/>
  <mergeCells count="6">
    <mergeCell ref="A1:I1"/>
    <mergeCell ref="A4:A6"/>
    <mergeCell ref="B4:F4"/>
    <mergeCell ref="G4:I5"/>
    <mergeCell ref="B5:D5"/>
    <mergeCell ref="E5:F5"/>
  </mergeCells>
  <phoneticPr fontId="2"/>
  <pageMargins left="0.78740157480314965" right="0.78740157480314965" top="0.78740157480314965" bottom="0.59055118110236227" header="0.51181102362204722" footer="0.11811023622047245"/>
  <pageSetup paperSize="9" orientation="portrait" horizontalDpi="1200" verticalDpi="1200" r:id="rId1"/>
  <headerFooter alignWithMargins="0">
    <oddHeader>&amp;R&amp;"ＭＳ Ｐ明朝,標準"社会保障</oddHeader>
    <oddFooter xml:space="preserve">&amp;C&amp;"ＭＳ 明朝,標準"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6E73-A263-4D8C-A68F-9F3B2E529DF3}">
  <sheetPr codeName="Sheet6">
    <pageSetUpPr fitToPage="1"/>
  </sheetPr>
  <dimension ref="A1:K29"/>
  <sheetViews>
    <sheetView zoomScaleNormal="100" zoomScaleSheetLayoutView="100" zoomScalePageLayoutView="85" workbookViewId="0">
      <selection activeCell="M16" sqref="M16"/>
    </sheetView>
  </sheetViews>
  <sheetFormatPr defaultColWidth="7.875" defaultRowHeight="13.5"/>
  <cols>
    <col min="1" max="1" width="6.625" customWidth="1"/>
    <col min="2" max="2" width="7.75" customWidth="1"/>
    <col min="3" max="5" width="8.25" customWidth="1"/>
    <col min="6" max="7" width="10.375" customWidth="1"/>
    <col min="8" max="8" width="9.375" customWidth="1"/>
    <col min="9" max="9" width="1.5" customWidth="1"/>
    <col min="10" max="11" width="8.25" customWidth="1"/>
  </cols>
  <sheetData>
    <row r="1" spans="1:11" ht="17.25" customHeight="1">
      <c r="A1" s="283" t="s">
        <v>92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s="123" customFormat="1" ht="12.75" customHeight="1">
      <c r="K2" s="124" t="s">
        <v>93</v>
      </c>
    </row>
    <row r="3" spans="1:11" s="123" customFormat="1" ht="12.75" customHeight="1">
      <c r="B3" s="125"/>
      <c r="K3" s="124" t="s">
        <v>94</v>
      </c>
    </row>
    <row r="4" spans="1:11" s="123" customFormat="1" ht="31.5" customHeight="1">
      <c r="A4" s="284" t="s">
        <v>95</v>
      </c>
      <c r="B4" s="206" t="s">
        <v>96</v>
      </c>
      <c r="C4" s="285" t="s">
        <v>97</v>
      </c>
      <c r="D4" s="286"/>
      <c r="E4" s="286"/>
      <c r="F4" s="285" t="s">
        <v>98</v>
      </c>
      <c r="G4" s="286"/>
      <c r="H4" s="206" t="s">
        <v>99</v>
      </c>
      <c r="J4" s="287" t="s">
        <v>100</v>
      </c>
      <c r="K4" s="288"/>
    </row>
    <row r="5" spans="1:11" s="123" customFormat="1" ht="16.5" customHeight="1">
      <c r="A5" s="284"/>
      <c r="B5" s="207" t="s">
        <v>101</v>
      </c>
      <c r="C5" s="205" t="s">
        <v>102</v>
      </c>
      <c r="D5" s="207" t="s">
        <v>103</v>
      </c>
      <c r="E5" s="207" t="s">
        <v>104</v>
      </c>
      <c r="F5" s="205" t="s">
        <v>102</v>
      </c>
      <c r="G5" s="126" t="s">
        <v>103</v>
      </c>
      <c r="H5" s="207" t="s">
        <v>105</v>
      </c>
      <c r="J5" s="126" t="s">
        <v>102</v>
      </c>
      <c r="K5" s="207" t="s">
        <v>106</v>
      </c>
    </row>
    <row r="6" spans="1:11" ht="18.75" customHeight="1">
      <c r="A6" s="112" t="s">
        <v>182</v>
      </c>
      <c r="B6" s="128">
        <v>8001</v>
      </c>
      <c r="C6" s="128">
        <v>11156</v>
      </c>
      <c r="D6" s="128">
        <v>1796</v>
      </c>
      <c r="E6" s="128">
        <v>5060</v>
      </c>
      <c r="F6" s="128">
        <v>1397841</v>
      </c>
      <c r="G6" s="128">
        <v>377727</v>
      </c>
      <c r="H6" s="128">
        <v>993049</v>
      </c>
      <c r="J6" s="127" t="s">
        <v>18</v>
      </c>
      <c r="K6" s="127" t="s">
        <v>18</v>
      </c>
    </row>
    <row r="7" spans="1:11" ht="18.75" customHeight="1">
      <c r="A7" s="112">
        <v>15</v>
      </c>
      <c r="B7" s="128">
        <v>8169</v>
      </c>
      <c r="C7" s="128">
        <v>11208</v>
      </c>
      <c r="D7" s="128">
        <v>2031</v>
      </c>
      <c r="E7" s="128">
        <v>4882</v>
      </c>
      <c r="F7" s="128">
        <v>1601858</v>
      </c>
      <c r="G7" s="128">
        <v>449811</v>
      </c>
      <c r="H7" s="128">
        <v>919341</v>
      </c>
      <c r="J7" s="127" t="s">
        <v>18</v>
      </c>
      <c r="K7" s="127" t="s">
        <v>18</v>
      </c>
    </row>
    <row r="8" spans="1:11" ht="18.75" customHeight="1">
      <c r="A8" s="112">
        <v>16</v>
      </c>
      <c r="B8" s="128">
        <v>8149</v>
      </c>
      <c r="C8" s="128">
        <v>10994</v>
      </c>
      <c r="D8" s="128">
        <v>2218</v>
      </c>
      <c r="E8" s="128">
        <v>4638</v>
      </c>
      <c r="F8" s="128">
        <v>1740870</v>
      </c>
      <c r="G8" s="128">
        <v>530853</v>
      </c>
      <c r="H8" s="128">
        <v>784084</v>
      </c>
      <c r="J8" s="127" t="s">
        <v>18</v>
      </c>
      <c r="K8" s="127" t="s">
        <v>18</v>
      </c>
    </row>
    <row r="9" spans="1:11" ht="18.75" customHeight="1">
      <c r="A9" s="112">
        <v>17</v>
      </c>
      <c r="B9" s="129">
        <v>8106</v>
      </c>
      <c r="C9" s="129">
        <v>10759</v>
      </c>
      <c r="D9" s="129">
        <v>2375</v>
      </c>
      <c r="E9" s="129">
        <v>4392</v>
      </c>
      <c r="F9" s="129">
        <v>1861006</v>
      </c>
      <c r="G9" s="129">
        <v>623134</v>
      </c>
      <c r="H9" s="129">
        <v>641822</v>
      </c>
      <c r="J9" s="127" t="s">
        <v>18</v>
      </c>
      <c r="K9" s="127" t="s">
        <v>18</v>
      </c>
    </row>
    <row r="10" spans="1:11" ht="18.75" customHeight="1">
      <c r="A10" s="112">
        <v>18</v>
      </c>
      <c r="B10" s="129">
        <v>8052</v>
      </c>
      <c r="C10" s="129">
        <v>10362</v>
      </c>
      <c r="D10" s="129">
        <v>2562</v>
      </c>
      <c r="E10" s="129">
        <v>4162</v>
      </c>
      <c r="F10" s="129">
        <v>1843791</v>
      </c>
      <c r="G10" s="129">
        <v>701264</v>
      </c>
      <c r="H10" s="129">
        <v>623270</v>
      </c>
      <c r="J10" s="127" t="s">
        <v>18</v>
      </c>
      <c r="K10" s="127" t="s">
        <v>18</v>
      </c>
    </row>
    <row r="11" spans="1:11" ht="18.75" customHeight="1">
      <c r="A11" s="112">
        <v>19</v>
      </c>
      <c r="B11" s="129">
        <v>7991</v>
      </c>
      <c r="C11" s="129">
        <v>9914</v>
      </c>
      <c r="D11" s="129">
        <v>2638</v>
      </c>
      <c r="E11" s="129">
        <v>4112</v>
      </c>
      <c r="F11" s="114">
        <v>1874382</v>
      </c>
      <c r="G11" s="129">
        <v>753260</v>
      </c>
      <c r="H11" s="129">
        <v>603095</v>
      </c>
      <c r="J11" s="127" t="s">
        <v>18</v>
      </c>
      <c r="K11" s="127" t="s">
        <v>18</v>
      </c>
    </row>
    <row r="12" spans="1:11" ht="18.75" customHeight="1">
      <c r="A12" s="112">
        <v>20</v>
      </c>
      <c r="B12" s="129">
        <v>6502</v>
      </c>
      <c r="C12" s="129">
        <v>12141</v>
      </c>
      <c r="D12" s="129">
        <v>717</v>
      </c>
      <c r="E12" s="130" t="s">
        <v>18</v>
      </c>
      <c r="F12" s="114">
        <v>2311666</v>
      </c>
      <c r="G12" s="129">
        <v>253108</v>
      </c>
      <c r="H12" s="129">
        <v>70158</v>
      </c>
      <c r="J12" s="131">
        <v>5269</v>
      </c>
      <c r="K12" s="131">
        <v>289</v>
      </c>
    </row>
    <row r="13" spans="1:11" ht="18.75" customHeight="1">
      <c r="A13" s="112">
        <v>21</v>
      </c>
      <c r="B13" s="128">
        <v>6328</v>
      </c>
      <c r="C13" s="128">
        <v>11666</v>
      </c>
      <c r="D13" s="128">
        <v>735</v>
      </c>
      <c r="E13" s="127" t="s">
        <v>18</v>
      </c>
      <c r="F13" s="128">
        <v>2423403</v>
      </c>
      <c r="G13" s="128">
        <v>213988</v>
      </c>
      <c r="H13" s="128">
        <v>13471</v>
      </c>
      <c r="J13" s="116">
        <v>5438</v>
      </c>
      <c r="K13" s="116">
        <v>248</v>
      </c>
    </row>
    <row r="14" spans="1:11" ht="18.75" customHeight="1">
      <c r="A14" s="112">
        <v>22</v>
      </c>
      <c r="B14" s="128">
        <v>6259</v>
      </c>
      <c r="C14" s="128">
        <v>11233</v>
      </c>
      <c r="D14" s="128">
        <v>834</v>
      </c>
      <c r="E14" s="127" t="s">
        <v>18</v>
      </c>
      <c r="F14" s="128">
        <v>2365496</v>
      </c>
      <c r="G14" s="128">
        <v>217121</v>
      </c>
      <c r="H14" s="128">
        <v>10269</v>
      </c>
      <c r="J14" s="116">
        <v>5544</v>
      </c>
      <c r="K14" s="116">
        <v>234</v>
      </c>
    </row>
    <row r="15" spans="1:11" ht="18.75" customHeight="1">
      <c r="A15" s="112">
        <v>23</v>
      </c>
      <c r="B15" s="128">
        <v>6100</v>
      </c>
      <c r="C15" s="128">
        <v>10786</v>
      </c>
      <c r="D15" s="128">
        <v>880</v>
      </c>
      <c r="E15" s="127" t="s">
        <v>18</v>
      </c>
      <c r="F15" s="128">
        <v>2294123</v>
      </c>
      <c r="G15" s="128">
        <v>248774</v>
      </c>
      <c r="H15" s="128">
        <v>1103</v>
      </c>
      <c r="I15" s="132"/>
      <c r="J15" s="116">
        <v>5601</v>
      </c>
      <c r="K15" s="116">
        <v>221</v>
      </c>
    </row>
    <row r="16" spans="1:11" ht="18.75" customHeight="1">
      <c r="A16" s="112">
        <v>24</v>
      </c>
      <c r="B16" s="128">
        <v>6007</v>
      </c>
      <c r="C16" s="128">
        <v>10351</v>
      </c>
      <c r="D16" s="128">
        <v>870</v>
      </c>
      <c r="E16" s="127" t="s">
        <v>18</v>
      </c>
      <c r="F16" s="128">
        <v>2300540</v>
      </c>
      <c r="G16" s="128">
        <v>252980</v>
      </c>
      <c r="H16" s="127" t="s">
        <v>21</v>
      </c>
      <c r="J16" s="116">
        <v>5627</v>
      </c>
      <c r="K16" s="116">
        <v>197</v>
      </c>
    </row>
    <row r="17" spans="1:11" ht="18.75" customHeight="1">
      <c r="A17" s="133">
        <v>25</v>
      </c>
      <c r="B17" s="128">
        <v>5789</v>
      </c>
      <c r="C17" s="128">
        <v>9769</v>
      </c>
      <c r="D17" s="128">
        <v>792</v>
      </c>
      <c r="E17" s="127" t="s">
        <v>18</v>
      </c>
      <c r="F17" s="128">
        <v>2447974</v>
      </c>
      <c r="G17" s="128">
        <v>244649</v>
      </c>
      <c r="H17" s="127" t="s">
        <v>21</v>
      </c>
      <c r="J17" s="118">
        <v>5693</v>
      </c>
      <c r="K17" s="116">
        <v>205</v>
      </c>
    </row>
    <row r="18" spans="1:11" ht="18.75" customHeight="1">
      <c r="A18" s="133">
        <v>26</v>
      </c>
      <c r="B18" s="128">
        <v>5598</v>
      </c>
      <c r="C18" s="128">
        <v>9284</v>
      </c>
      <c r="D18" s="128">
        <v>647</v>
      </c>
      <c r="E18" s="127" t="s">
        <v>18</v>
      </c>
      <c r="F18" s="128">
        <v>2338840</v>
      </c>
      <c r="G18" s="128">
        <v>207790</v>
      </c>
      <c r="H18" s="127" t="s">
        <v>21</v>
      </c>
      <c r="J18" s="134">
        <v>5741</v>
      </c>
      <c r="K18" s="113">
        <v>208</v>
      </c>
    </row>
    <row r="19" spans="1:11" ht="18.75" customHeight="1">
      <c r="A19" s="133">
        <v>27</v>
      </c>
      <c r="B19" s="128">
        <v>5379</v>
      </c>
      <c r="C19" s="128">
        <v>8961</v>
      </c>
      <c r="D19" s="128">
        <v>461</v>
      </c>
      <c r="E19" s="127" t="s">
        <v>18</v>
      </c>
      <c r="F19" s="128">
        <v>2246197</v>
      </c>
      <c r="G19" s="128">
        <v>164225</v>
      </c>
      <c r="H19" s="127" t="s">
        <v>21</v>
      </c>
      <c r="J19" s="118">
        <v>5736</v>
      </c>
      <c r="K19" s="116">
        <v>215</v>
      </c>
    </row>
    <row r="20" spans="1:11" ht="18.75" customHeight="1">
      <c r="A20" s="112">
        <v>28</v>
      </c>
      <c r="B20" s="128">
        <v>5064</v>
      </c>
      <c r="C20" s="128">
        <v>8389</v>
      </c>
      <c r="D20" s="128">
        <v>288</v>
      </c>
      <c r="E20" s="127" t="s">
        <v>18</v>
      </c>
      <c r="F20" s="128">
        <v>2251826</v>
      </c>
      <c r="G20" s="128">
        <v>116973</v>
      </c>
      <c r="H20" s="127" t="s">
        <v>21</v>
      </c>
      <c r="J20" s="118">
        <v>5776</v>
      </c>
      <c r="K20" s="116">
        <v>229</v>
      </c>
    </row>
    <row r="21" spans="1:11" ht="18.75" customHeight="1">
      <c r="A21" s="112">
        <v>29</v>
      </c>
      <c r="B21" s="128">
        <v>4820</v>
      </c>
      <c r="C21" s="128">
        <v>8070</v>
      </c>
      <c r="D21" s="128">
        <v>125</v>
      </c>
      <c r="E21" s="127" t="s">
        <v>18</v>
      </c>
      <c r="F21" s="128">
        <v>2209736</v>
      </c>
      <c r="G21" s="128">
        <v>79197</v>
      </c>
      <c r="H21" s="127" t="s">
        <v>21</v>
      </c>
      <c r="J21" s="118">
        <v>5763</v>
      </c>
      <c r="K21" s="116">
        <v>205</v>
      </c>
    </row>
    <row r="22" spans="1:11" ht="18.75" customHeight="1">
      <c r="A22" s="112">
        <v>30</v>
      </c>
      <c r="B22" s="128">
        <v>4631</v>
      </c>
      <c r="C22" s="128">
        <v>7724</v>
      </c>
      <c r="D22" s="128">
        <v>30</v>
      </c>
      <c r="E22" s="127" t="s">
        <v>18</v>
      </c>
      <c r="F22" s="128">
        <v>2273861</v>
      </c>
      <c r="G22" s="128">
        <v>23414</v>
      </c>
      <c r="H22" s="127" t="s">
        <v>21</v>
      </c>
      <c r="I22" s="21"/>
      <c r="J22" s="116">
        <v>5833</v>
      </c>
      <c r="K22" s="116">
        <v>206</v>
      </c>
    </row>
    <row r="23" spans="1:11" ht="18.75" customHeight="1">
      <c r="A23" s="112" t="s">
        <v>82</v>
      </c>
      <c r="B23" s="128">
        <v>4578</v>
      </c>
      <c r="C23" s="128">
        <v>7588</v>
      </c>
      <c r="D23" s="128">
        <v>2</v>
      </c>
      <c r="E23" s="127" t="s">
        <v>18</v>
      </c>
      <c r="F23" s="128">
        <v>2140112</v>
      </c>
      <c r="G23" s="128">
        <v>10777</v>
      </c>
      <c r="H23" s="127" t="s">
        <v>21</v>
      </c>
      <c r="J23" s="116">
        <v>5792</v>
      </c>
      <c r="K23" s="116">
        <v>210</v>
      </c>
    </row>
    <row r="24" spans="1:11" ht="18.75" customHeight="1">
      <c r="A24" s="112">
        <v>2</v>
      </c>
      <c r="B24" s="128">
        <v>4557</v>
      </c>
      <c r="C24" s="128">
        <v>7413</v>
      </c>
      <c r="D24" s="128">
        <v>0</v>
      </c>
      <c r="E24" s="127" t="s">
        <v>21</v>
      </c>
      <c r="F24" s="128">
        <v>2203148</v>
      </c>
      <c r="G24" s="128">
        <v>370</v>
      </c>
      <c r="H24" s="127" t="s">
        <v>21</v>
      </c>
      <c r="J24" s="116">
        <v>5708</v>
      </c>
      <c r="K24" s="116">
        <v>201</v>
      </c>
    </row>
    <row r="25" spans="1:11" ht="18.75" customHeight="1">
      <c r="A25" s="112">
        <v>3</v>
      </c>
      <c r="B25" s="128">
        <v>4393</v>
      </c>
      <c r="C25" s="128">
        <v>7017</v>
      </c>
      <c r="D25" s="128">
        <v>0</v>
      </c>
      <c r="E25" s="127" t="s">
        <v>21</v>
      </c>
      <c r="F25" s="128">
        <v>2308664</v>
      </c>
      <c r="G25" s="127" t="s">
        <v>21</v>
      </c>
      <c r="H25" s="127" t="s">
        <v>21</v>
      </c>
      <c r="J25" s="116">
        <v>5749</v>
      </c>
      <c r="K25" s="116">
        <v>178</v>
      </c>
    </row>
    <row r="26" spans="1:11" ht="18.75" customHeight="1">
      <c r="A26" s="117">
        <v>4</v>
      </c>
      <c r="B26" s="131">
        <v>4270</v>
      </c>
      <c r="C26" s="131">
        <v>6719</v>
      </c>
      <c r="D26" s="131">
        <v>0</v>
      </c>
      <c r="E26" s="332" t="s">
        <v>18</v>
      </c>
      <c r="F26" s="131">
        <v>2255673</v>
      </c>
      <c r="G26" s="332" t="s">
        <v>21</v>
      </c>
      <c r="H26" s="332" t="s">
        <v>21</v>
      </c>
      <c r="J26" s="121">
        <v>5787</v>
      </c>
      <c r="K26" s="121">
        <v>175</v>
      </c>
    </row>
    <row r="27" spans="1:11" ht="18.75" customHeight="1">
      <c r="A27" s="120">
        <v>5</v>
      </c>
      <c r="B27" s="135">
        <v>4154</v>
      </c>
      <c r="C27" s="135">
        <v>6438</v>
      </c>
      <c r="D27" s="135">
        <v>0</v>
      </c>
      <c r="E27" s="136" t="s">
        <v>18</v>
      </c>
      <c r="F27" s="135">
        <v>2373411</v>
      </c>
      <c r="G27" s="136" t="s">
        <v>18</v>
      </c>
      <c r="H27" s="136" t="s">
        <v>18</v>
      </c>
      <c r="J27" s="333">
        <v>5844</v>
      </c>
      <c r="K27" s="333">
        <v>158</v>
      </c>
    </row>
    <row r="28" spans="1:11" ht="16.5" customHeight="1">
      <c r="A28" s="123" t="s">
        <v>108</v>
      </c>
    </row>
    <row r="29" spans="1:11">
      <c r="B29" s="137"/>
      <c r="C29" s="137"/>
      <c r="D29" s="137"/>
      <c r="E29" s="137"/>
      <c r="F29" s="137"/>
      <c r="G29" s="137"/>
      <c r="H29" s="138"/>
    </row>
  </sheetData>
  <sheetProtection algorithmName="SHA-512" hashValue="664Zi3MtqdfKdAFwaUm7sPfBLswXgM6NMVIZ15vu0KjUTVgBIbNGJX2BBxTF/kuc3nfermplTZMNL07JmrDC/A==" saltValue="HlB/nmtrlDHpF9BSHqQIPA==" spinCount="100000" sheet="1" objects="1" scenarios="1"/>
  <mergeCells count="5">
    <mergeCell ref="A1:K1"/>
    <mergeCell ref="A4:A5"/>
    <mergeCell ref="C4:E4"/>
    <mergeCell ref="F4:G4"/>
    <mergeCell ref="J4:K4"/>
  </mergeCells>
  <phoneticPr fontId="2"/>
  <pageMargins left="0.78740157480314965" right="0.78740157480314965" top="0.78740157480314965" bottom="0.98425196850393704" header="0.51181102362204722" footer="0.11811023622047245"/>
  <pageSetup paperSize="9" scale="99" orientation="portrait" horizontalDpi="300" verticalDpi="300" r:id="rId1"/>
  <headerFooter alignWithMargins="0">
    <oddHeader>&amp;C&amp;"ＭＳ Ｐゴシック,太字"&amp;16
&amp;R&amp;"ＭＳ Ｐ明朝,標準"社会保障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6A5B-9D2C-426E-B1F3-7C317E9BC6C1}">
  <sheetPr codeName="Sheet7">
    <pageSetUpPr fitToPage="1"/>
  </sheetPr>
  <dimension ref="A1:O38"/>
  <sheetViews>
    <sheetView topLeftCell="A25" zoomScaleNormal="100" zoomScaleSheetLayoutView="100" zoomScalePageLayoutView="90" workbookViewId="0">
      <selection activeCell="O37" sqref="O37"/>
    </sheetView>
  </sheetViews>
  <sheetFormatPr defaultColWidth="4.875" defaultRowHeight="13.5"/>
  <cols>
    <col min="1" max="1" width="6.5" style="47" customWidth="1"/>
    <col min="2" max="15" width="6.5" style="2" customWidth="1"/>
    <col min="16" max="16384" width="4.875" style="2"/>
  </cols>
  <sheetData>
    <row r="1" spans="1:15" ht="22.5" customHeight="1">
      <c r="A1" s="289" t="s">
        <v>109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5" ht="17.25" customHeight="1">
      <c r="A2" s="139"/>
      <c r="O2" s="1" t="s">
        <v>110</v>
      </c>
    </row>
    <row r="3" spans="1:15">
      <c r="A3" s="139" t="s">
        <v>111</v>
      </c>
    </row>
    <row r="4" spans="1:15" s="47" customFormat="1" ht="21" customHeight="1">
      <c r="A4" s="194" t="s">
        <v>112</v>
      </c>
      <c r="B4" s="285" t="s">
        <v>113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8"/>
    </row>
    <row r="5" spans="1:15" s="47" customFormat="1" ht="21" customHeight="1">
      <c r="A5" s="197" t="s">
        <v>114</v>
      </c>
      <c r="B5" s="195" t="s">
        <v>115</v>
      </c>
      <c r="C5" s="140" t="s">
        <v>116</v>
      </c>
      <c r="D5" s="140" t="s">
        <v>117</v>
      </c>
      <c r="E5" s="140" t="s">
        <v>118</v>
      </c>
      <c r="F5" s="140" t="s">
        <v>119</v>
      </c>
      <c r="G5" s="140" t="s">
        <v>120</v>
      </c>
      <c r="H5" s="141" t="s">
        <v>121</v>
      </c>
      <c r="I5" s="142" t="s">
        <v>122</v>
      </c>
      <c r="J5" s="142" t="s">
        <v>123</v>
      </c>
      <c r="K5" s="142" t="s">
        <v>124</v>
      </c>
      <c r="L5" s="143" t="s">
        <v>125</v>
      </c>
      <c r="M5" s="143" t="s">
        <v>126</v>
      </c>
      <c r="N5" s="144" t="s">
        <v>127</v>
      </c>
      <c r="O5" s="196" t="s">
        <v>36</v>
      </c>
    </row>
    <row r="6" spans="1:15" s="3" customFormat="1" ht="22.5" customHeight="1">
      <c r="A6" s="8" t="s">
        <v>183</v>
      </c>
      <c r="B6" s="145">
        <v>50</v>
      </c>
      <c r="C6" s="146">
        <v>60</v>
      </c>
      <c r="D6" s="146">
        <v>116</v>
      </c>
      <c r="E6" s="146">
        <v>40</v>
      </c>
      <c r="F6" s="146">
        <v>105</v>
      </c>
      <c r="G6" s="146">
        <v>61</v>
      </c>
      <c r="H6" s="147" t="s">
        <v>18</v>
      </c>
      <c r="I6" s="147" t="s">
        <v>18</v>
      </c>
      <c r="J6" s="147" t="s">
        <v>18</v>
      </c>
      <c r="K6" s="147" t="s">
        <v>18</v>
      </c>
      <c r="L6" s="147" t="s">
        <v>18</v>
      </c>
      <c r="M6" s="147" t="s">
        <v>18</v>
      </c>
      <c r="N6" s="147" t="s">
        <v>18</v>
      </c>
      <c r="O6" s="148">
        <f t="shared" ref="O6:O36" si="0">SUM(B6:N6)</f>
        <v>432</v>
      </c>
    </row>
    <row r="7" spans="1:15" s="3" customFormat="1" ht="22.5" customHeight="1">
      <c r="A7" s="8">
        <v>6</v>
      </c>
      <c r="B7" s="145">
        <v>43</v>
      </c>
      <c r="C7" s="146">
        <v>72</v>
      </c>
      <c r="D7" s="146">
        <v>129</v>
      </c>
      <c r="E7" s="146">
        <v>49</v>
      </c>
      <c r="F7" s="146">
        <v>105</v>
      </c>
      <c r="G7" s="146">
        <v>63</v>
      </c>
      <c r="H7" s="147" t="s">
        <v>18</v>
      </c>
      <c r="I7" s="147" t="s">
        <v>18</v>
      </c>
      <c r="J7" s="147" t="s">
        <v>18</v>
      </c>
      <c r="K7" s="147" t="s">
        <v>18</v>
      </c>
      <c r="L7" s="147" t="s">
        <v>18</v>
      </c>
      <c r="M7" s="147" t="s">
        <v>18</v>
      </c>
      <c r="N7" s="147" t="s">
        <v>18</v>
      </c>
      <c r="O7" s="148">
        <f t="shared" si="0"/>
        <v>461</v>
      </c>
    </row>
    <row r="8" spans="1:15" s="3" customFormat="1" ht="22.5" customHeight="1">
      <c r="A8" s="8">
        <v>7</v>
      </c>
      <c r="B8" s="145">
        <v>43</v>
      </c>
      <c r="C8" s="146">
        <v>75</v>
      </c>
      <c r="D8" s="146">
        <v>130</v>
      </c>
      <c r="E8" s="146">
        <v>46</v>
      </c>
      <c r="F8" s="146">
        <v>110</v>
      </c>
      <c r="G8" s="146">
        <v>57</v>
      </c>
      <c r="H8" s="147" t="s">
        <v>18</v>
      </c>
      <c r="I8" s="147" t="s">
        <v>18</v>
      </c>
      <c r="J8" s="147" t="s">
        <v>18</v>
      </c>
      <c r="K8" s="147" t="s">
        <v>18</v>
      </c>
      <c r="L8" s="147" t="s">
        <v>18</v>
      </c>
      <c r="M8" s="147" t="s">
        <v>18</v>
      </c>
      <c r="N8" s="147" t="s">
        <v>18</v>
      </c>
      <c r="O8" s="148">
        <f t="shared" si="0"/>
        <v>461</v>
      </c>
    </row>
    <row r="9" spans="1:15" s="3" customFormat="1" ht="22.5" customHeight="1">
      <c r="A9" s="8">
        <v>8</v>
      </c>
      <c r="B9" s="145">
        <v>48</v>
      </c>
      <c r="C9" s="146">
        <v>79</v>
      </c>
      <c r="D9" s="146">
        <v>118</v>
      </c>
      <c r="E9" s="146">
        <v>41</v>
      </c>
      <c r="F9" s="146">
        <v>104</v>
      </c>
      <c r="G9" s="146">
        <v>62</v>
      </c>
      <c r="H9" s="147" t="s">
        <v>18</v>
      </c>
      <c r="I9" s="147" t="s">
        <v>18</v>
      </c>
      <c r="J9" s="147" t="s">
        <v>18</v>
      </c>
      <c r="K9" s="147" t="s">
        <v>18</v>
      </c>
      <c r="L9" s="147" t="s">
        <v>18</v>
      </c>
      <c r="M9" s="147" t="s">
        <v>18</v>
      </c>
      <c r="N9" s="147" t="s">
        <v>18</v>
      </c>
      <c r="O9" s="148">
        <f t="shared" si="0"/>
        <v>452</v>
      </c>
    </row>
    <row r="10" spans="1:15" s="3" customFormat="1" ht="22.5" customHeight="1">
      <c r="A10" s="8">
        <v>9</v>
      </c>
      <c r="B10" s="145">
        <v>60</v>
      </c>
      <c r="C10" s="146">
        <v>78</v>
      </c>
      <c r="D10" s="146">
        <v>127</v>
      </c>
      <c r="E10" s="146">
        <v>39</v>
      </c>
      <c r="F10" s="146">
        <v>103</v>
      </c>
      <c r="G10" s="146">
        <v>61</v>
      </c>
      <c r="H10" s="147" t="s">
        <v>18</v>
      </c>
      <c r="I10" s="147" t="s">
        <v>18</v>
      </c>
      <c r="J10" s="147" t="s">
        <v>18</v>
      </c>
      <c r="K10" s="147" t="s">
        <v>18</v>
      </c>
      <c r="L10" s="147" t="s">
        <v>18</v>
      </c>
      <c r="M10" s="147" t="s">
        <v>18</v>
      </c>
      <c r="N10" s="147" t="s">
        <v>18</v>
      </c>
      <c r="O10" s="148">
        <f t="shared" si="0"/>
        <v>468</v>
      </c>
    </row>
    <row r="11" spans="1:15" s="3" customFormat="1" ht="22.5" customHeight="1">
      <c r="A11" s="8">
        <v>10</v>
      </c>
      <c r="B11" s="145">
        <v>63</v>
      </c>
      <c r="C11" s="146">
        <v>102</v>
      </c>
      <c r="D11" s="146">
        <v>136</v>
      </c>
      <c r="E11" s="146">
        <v>50</v>
      </c>
      <c r="F11" s="146">
        <v>106</v>
      </c>
      <c r="G11" s="146">
        <v>49</v>
      </c>
      <c r="H11" s="147" t="s">
        <v>18</v>
      </c>
      <c r="I11" s="147" t="s">
        <v>18</v>
      </c>
      <c r="J11" s="147" t="s">
        <v>18</v>
      </c>
      <c r="K11" s="147" t="s">
        <v>18</v>
      </c>
      <c r="L11" s="147" t="s">
        <v>18</v>
      </c>
      <c r="M11" s="147" t="s">
        <v>18</v>
      </c>
      <c r="N11" s="147" t="s">
        <v>18</v>
      </c>
      <c r="O11" s="148">
        <f t="shared" si="0"/>
        <v>506</v>
      </c>
    </row>
    <row r="12" spans="1:15" s="3" customFormat="1" ht="22.5" customHeight="1">
      <c r="A12" s="8">
        <v>11</v>
      </c>
      <c r="B12" s="145">
        <v>74</v>
      </c>
      <c r="C12" s="146">
        <v>111</v>
      </c>
      <c r="D12" s="146">
        <v>152</v>
      </c>
      <c r="E12" s="146">
        <v>51</v>
      </c>
      <c r="F12" s="146">
        <v>107</v>
      </c>
      <c r="G12" s="146">
        <v>61</v>
      </c>
      <c r="H12" s="147" t="s">
        <v>18</v>
      </c>
      <c r="I12" s="147" t="s">
        <v>18</v>
      </c>
      <c r="J12" s="147" t="s">
        <v>18</v>
      </c>
      <c r="K12" s="147" t="s">
        <v>18</v>
      </c>
      <c r="L12" s="147" t="s">
        <v>18</v>
      </c>
      <c r="M12" s="147" t="s">
        <v>18</v>
      </c>
      <c r="N12" s="147" t="s">
        <v>18</v>
      </c>
      <c r="O12" s="148">
        <f t="shared" si="0"/>
        <v>556</v>
      </c>
    </row>
    <row r="13" spans="1:15" s="3" customFormat="1" ht="22.5" customHeight="1">
      <c r="A13" s="8">
        <v>12</v>
      </c>
      <c r="B13" s="145">
        <v>86</v>
      </c>
      <c r="C13" s="146">
        <v>122</v>
      </c>
      <c r="D13" s="146">
        <v>151</v>
      </c>
      <c r="E13" s="146">
        <v>43</v>
      </c>
      <c r="F13" s="146">
        <v>104</v>
      </c>
      <c r="G13" s="146">
        <v>73</v>
      </c>
      <c r="H13" s="147" t="s">
        <v>18</v>
      </c>
      <c r="I13" s="147" t="s">
        <v>18</v>
      </c>
      <c r="J13" s="147" t="s">
        <v>18</v>
      </c>
      <c r="K13" s="147" t="s">
        <v>18</v>
      </c>
      <c r="L13" s="147" t="s">
        <v>18</v>
      </c>
      <c r="M13" s="147" t="s">
        <v>18</v>
      </c>
      <c r="N13" s="147" t="s">
        <v>18</v>
      </c>
      <c r="O13" s="148">
        <f t="shared" si="0"/>
        <v>579</v>
      </c>
    </row>
    <row r="14" spans="1:15" s="3" customFormat="1" ht="22.5" customHeight="1">
      <c r="A14" s="8">
        <v>13</v>
      </c>
      <c r="B14" s="145">
        <v>73</v>
      </c>
      <c r="C14" s="146">
        <v>121</v>
      </c>
      <c r="D14" s="146">
        <v>145</v>
      </c>
      <c r="E14" s="146">
        <v>47</v>
      </c>
      <c r="F14" s="146">
        <v>118</v>
      </c>
      <c r="G14" s="146">
        <v>87</v>
      </c>
      <c r="H14" s="147" t="s">
        <v>18</v>
      </c>
      <c r="I14" s="147" t="s">
        <v>18</v>
      </c>
      <c r="J14" s="147" t="s">
        <v>18</v>
      </c>
      <c r="K14" s="147" t="s">
        <v>18</v>
      </c>
      <c r="L14" s="147" t="s">
        <v>18</v>
      </c>
      <c r="M14" s="147" t="s">
        <v>18</v>
      </c>
      <c r="N14" s="147" t="s">
        <v>18</v>
      </c>
      <c r="O14" s="148">
        <f t="shared" si="0"/>
        <v>591</v>
      </c>
    </row>
    <row r="15" spans="1:15" s="3" customFormat="1" ht="22.5" customHeight="1">
      <c r="A15" s="8">
        <v>14</v>
      </c>
      <c r="B15" s="145">
        <v>73</v>
      </c>
      <c r="C15" s="146">
        <v>112</v>
      </c>
      <c r="D15" s="146">
        <v>136</v>
      </c>
      <c r="E15" s="146">
        <v>52</v>
      </c>
      <c r="F15" s="146">
        <v>129</v>
      </c>
      <c r="G15" s="146">
        <v>97</v>
      </c>
      <c r="H15" s="147" t="s">
        <v>18</v>
      </c>
      <c r="I15" s="147" t="s">
        <v>18</v>
      </c>
      <c r="J15" s="147" t="s">
        <v>18</v>
      </c>
      <c r="K15" s="147" t="s">
        <v>18</v>
      </c>
      <c r="L15" s="147" t="s">
        <v>18</v>
      </c>
      <c r="M15" s="147" t="s">
        <v>18</v>
      </c>
      <c r="N15" s="147" t="s">
        <v>18</v>
      </c>
      <c r="O15" s="148">
        <f t="shared" si="0"/>
        <v>599</v>
      </c>
    </row>
    <row r="16" spans="1:15" ht="22.5" customHeight="1">
      <c r="A16" s="8">
        <v>15</v>
      </c>
      <c r="B16" s="145">
        <v>82</v>
      </c>
      <c r="C16" s="146">
        <v>123</v>
      </c>
      <c r="D16" s="146">
        <v>145</v>
      </c>
      <c r="E16" s="146">
        <v>46</v>
      </c>
      <c r="F16" s="146">
        <v>122</v>
      </c>
      <c r="G16" s="146">
        <v>97</v>
      </c>
      <c r="H16" s="147" t="s">
        <v>18</v>
      </c>
      <c r="I16" s="147" t="s">
        <v>18</v>
      </c>
      <c r="J16" s="147" t="s">
        <v>18</v>
      </c>
      <c r="K16" s="147" t="s">
        <v>18</v>
      </c>
      <c r="L16" s="147" t="s">
        <v>18</v>
      </c>
      <c r="M16" s="147" t="s">
        <v>18</v>
      </c>
      <c r="N16" s="147" t="s">
        <v>18</v>
      </c>
      <c r="O16" s="148">
        <f t="shared" si="0"/>
        <v>615</v>
      </c>
    </row>
    <row r="17" spans="1:15" ht="22.5" customHeight="1">
      <c r="A17" s="8">
        <v>16</v>
      </c>
      <c r="B17" s="145">
        <v>83</v>
      </c>
      <c r="C17" s="146">
        <v>126</v>
      </c>
      <c r="D17" s="146">
        <v>157</v>
      </c>
      <c r="E17" s="146">
        <v>33</v>
      </c>
      <c r="F17" s="146">
        <v>113</v>
      </c>
      <c r="G17" s="147" t="s">
        <v>18</v>
      </c>
      <c r="H17" s="146">
        <v>136</v>
      </c>
      <c r="I17" s="147" t="s">
        <v>18</v>
      </c>
      <c r="J17" s="147" t="s">
        <v>18</v>
      </c>
      <c r="K17" s="147" t="s">
        <v>18</v>
      </c>
      <c r="L17" s="147" t="s">
        <v>18</v>
      </c>
      <c r="M17" s="147" t="s">
        <v>18</v>
      </c>
      <c r="N17" s="147" t="s">
        <v>18</v>
      </c>
      <c r="O17" s="148">
        <f t="shared" si="0"/>
        <v>648</v>
      </c>
    </row>
    <row r="18" spans="1:15" ht="22.5" customHeight="1">
      <c r="A18" s="8">
        <v>17</v>
      </c>
      <c r="B18" s="145">
        <v>74</v>
      </c>
      <c r="C18" s="146">
        <v>119</v>
      </c>
      <c r="D18" s="146">
        <v>154</v>
      </c>
      <c r="E18" s="146">
        <v>37</v>
      </c>
      <c r="F18" s="146">
        <v>100</v>
      </c>
      <c r="G18" s="147" t="s">
        <v>18</v>
      </c>
      <c r="H18" s="146">
        <v>153</v>
      </c>
      <c r="I18" s="147" t="s">
        <v>18</v>
      </c>
      <c r="J18" s="147" t="s">
        <v>18</v>
      </c>
      <c r="K18" s="147" t="s">
        <v>18</v>
      </c>
      <c r="L18" s="147" t="s">
        <v>18</v>
      </c>
      <c r="M18" s="147" t="s">
        <v>18</v>
      </c>
      <c r="N18" s="147" t="s">
        <v>18</v>
      </c>
      <c r="O18" s="148">
        <f t="shared" si="0"/>
        <v>637</v>
      </c>
    </row>
    <row r="19" spans="1:15" ht="22.5" customHeight="1">
      <c r="A19" s="8">
        <v>18</v>
      </c>
      <c r="B19" s="145">
        <v>79</v>
      </c>
      <c r="C19" s="146">
        <v>99</v>
      </c>
      <c r="D19" s="146">
        <v>147</v>
      </c>
      <c r="E19" s="146">
        <v>37</v>
      </c>
      <c r="F19" s="146">
        <v>105</v>
      </c>
      <c r="G19" s="147" t="s">
        <v>18</v>
      </c>
      <c r="H19" s="146">
        <v>137</v>
      </c>
      <c r="I19" s="147" t="s">
        <v>18</v>
      </c>
      <c r="J19" s="147" t="s">
        <v>18</v>
      </c>
      <c r="K19" s="147" t="s">
        <v>18</v>
      </c>
      <c r="L19" s="147" t="s">
        <v>18</v>
      </c>
      <c r="M19" s="147" t="s">
        <v>18</v>
      </c>
      <c r="N19" s="147" t="s">
        <v>18</v>
      </c>
      <c r="O19" s="148">
        <f t="shared" si="0"/>
        <v>604</v>
      </c>
    </row>
    <row r="20" spans="1:15" ht="22.5" customHeight="1">
      <c r="A20" s="8">
        <v>19</v>
      </c>
      <c r="B20" s="145">
        <v>79</v>
      </c>
      <c r="C20" s="146">
        <v>104</v>
      </c>
      <c r="D20" s="146">
        <v>145</v>
      </c>
      <c r="E20" s="146">
        <v>51</v>
      </c>
      <c r="F20" s="146">
        <v>105</v>
      </c>
      <c r="G20" s="147" t="s">
        <v>18</v>
      </c>
      <c r="H20" s="146">
        <v>138</v>
      </c>
      <c r="I20" s="147" t="s">
        <v>18</v>
      </c>
      <c r="J20" s="147" t="s">
        <v>18</v>
      </c>
      <c r="K20" s="147" t="s">
        <v>18</v>
      </c>
      <c r="L20" s="147" t="s">
        <v>18</v>
      </c>
      <c r="M20" s="147" t="s">
        <v>18</v>
      </c>
      <c r="N20" s="147" t="s">
        <v>18</v>
      </c>
      <c r="O20" s="148">
        <f t="shared" si="0"/>
        <v>622</v>
      </c>
    </row>
    <row r="21" spans="1:15" ht="22.5" customHeight="1">
      <c r="A21" s="8">
        <v>20</v>
      </c>
      <c r="B21" s="145">
        <v>85</v>
      </c>
      <c r="C21" s="146">
        <v>94</v>
      </c>
      <c r="D21" s="146">
        <v>139</v>
      </c>
      <c r="E21" s="146">
        <v>49</v>
      </c>
      <c r="F21" s="146">
        <v>103</v>
      </c>
      <c r="G21" s="147" t="s">
        <v>18</v>
      </c>
      <c r="H21" s="146">
        <v>133</v>
      </c>
      <c r="I21" s="147" t="s">
        <v>18</v>
      </c>
      <c r="J21" s="147" t="s">
        <v>18</v>
      </c>
      <c r="K21" s="147" t="s">
        <v>18</v>
      </c>
      <c r="L21" s="147" t="s">
        <v>18</v>
      </c>
      <c r="M21" s="147" t="s">
        <v>18</v>
      </c>
      <c r="N21" s="147" t="s">
        <v>18</v>
      </c>
      <c r="O21" s="148">
        <f t="shared" si="0"/>
        <v>603</v>
      </c>
    </row>
    <row r="22" spans="1:15" ht="22.5" customHeight="1">
      <c r="A22" s="13">
        <v>21</v>
      </c>
      <c r="B22" s="149">
        <v>84</v>
      </c>
      <c r="C22" s="150">
        <v>96</v>
      </c>
      <c r="D22" s="150">
        <v>123</v>
      </c>
      <c r="E22" s="150">
        <v>50</v>
      </c>
      <c r="F22" s="150">
        <v>104</v>
      </c>
      <c r="G22" s="151" t="s">
        <v>18</v>
      </c>
      <c r="H22" s="150">
        <v>133</v>
      </c>
      <c r="I22" s="147" t="s">
        <v>18</v>
      </c>
      <c r="J22" s="147" t="s">
        <v>18</v>
      </c>
      <c r="K22" s="147" t="s">
        <v>18</v>
      </c>
      <c r="L22" s="147" t="s">
        <v>18</v>
      </c>
      <c r="M22" s="147" t="s">
        <v>18</v>
      </c>
      <c r="N22" s="147" t="s">
        <v>18</v>
      </c>
      <c r="O22" s="148">
        <f t="shared" si="0"/>
        <v>590</v>
      </c>
    </row>
    <row r="23" spans="1:15" ht="22.5" customHeight="1">
      <c r="A23" s="14">
        <v>22</v>
      </c>
      <c r="B23" s="152">
        <v>84</v>
      </c>
      <c r="C23" s="153" t="s">
        <v>18</v>
      </c>
      <c r="D23" s="154">
        <v>144</v>
      </c>
      <c r="E23" s="154">
        <v>39</v>
      </c>
      <c r="F23" s="154">
        <v>95</v>
      </c>
      <c r="G23" s="153" t="s">
        <v>18</v>
      </c>
      <c r="H23" s="154">
        <v>135</v>
      </c>
      <c r="I23" s="154">
        <v>83</v>
      </c>
      <c r="J23" s="147" t="s">
        <v>18</v>
      </c>
      <c r="K23" s="147" t="s">
        <v>18</v>
      </c>
      <c r="L23" s="147" t="s">
        <v>18</v>
      </c>
      <c r="M23" s="147" t="s">
        <v>18</v>
      </c>
      <c r="N23" s="147" t="s">
        <v>18</v>
      </c>
      <c r="O23" s="148">
        <f t="shared" si="0"/>
        <v>580</v>
      </c>
    </row>
    <row r="24" spans="1:15" ht="22.5" customHeight="1">
      <c r="A24" s="14">
        <v>23</v>
      </c>
      <c r="B24" s="152">
        <v>72</v>
      </c>
      <c r="C24" s="153" t="s">
        <v>18</v>
      </c>
      <c r="D24" s="154">
        <v>146</v>
      </c>
      <c r="E24" s="154">
        <v>32</v>
      </c>
      <c r="F24" s="154">
        <v>100</v>
      </c>
      <c r="G24" s="153" t="s">
        <v>18</v>
      </c>
      <c r="H24" s="154">
        <v>127</v>
      </c>
      <c r="I24" s="154">
        <v>82</v>
      </c>
      <c r="J24" s="147" t="s">
        <v>18</v>
      </c>
      <c r="K24" s="147" t="s">
        <v>18</v>
      </c>
      <c r="L24" s="147" t="s">
        <v>18</v>
      </c>
      <c r="M24" s="147" t="s">
        <v>18</v>
      </c>
      <c r="N24" s="147" t="s">
        <v>18</v>
      </c>
      <c r="O24" s="148">
        <f t="shared" si="0"/>
        <v>559</v>
      </c>
    </row>
    <row r="25" spans="1:15" ht="22.5" customHeight="1">
      <c r="A25" s="15">
        <v>24</v>
      </c>
      <c r="B25" s="152">
        <v>67</v>
      </c>
      <c r="C25" s="153" t="s">
        <v>21</v>
      </c>
      <c r="D25" s="154">
        <v>142</v>
      </c>
      <c r="E25" s="153" t="s">
        <v>21</v>
      </c>
      <c r="F25" s="154">
        <v>130</v>
      </c>
      <c r="G25" s="153" t="s">
        <v>21</v>
      </c>
      <c r="H25" s="154">
        <v>120</v>
      </c>
      <c r="I25" s="154">
        <v>103</v>
      </c>
      <c r="J25" s="147" t="s">
        <v>18</v>
      </c>
      <c r="K25" s="147" t="s">
        <v>18</v>
      </c>
      <c r="L25" s="147" t="s">
        <v>18</v>
      </c>
      <c r="M25" s="147" t="s">
        <v>18</v>
      </c>
      <c r="N25" s="147" t="s">
        <v>18</v>
      </c>
      <c r="O25" s="148">
        <f t="shared" si="0"/>
        <v>562</v>
      </c>
    </row>
    <row r="26" spans="1:15" ht="22.5" customHeight="1">
      <c r="A26" s="8">
        <v>25</v>
      </c>
      <c r="B26" s="145">
        <v>72</v>
      </c>
      <c r="C26" s="147" t="s">
        <v>18</v>
      </c>
      <c r="D26" s="146">
        <v>140</v>
      </c>
      <c r="E26" s="147" t="s">
        <v>18</v>
      </c>
      <c r="F26" s="146">
        <v>131</v>
      </c>
      <c r="G26" s="147" t="s">
        <v>18</v>
      </c>
      <c r="H26" s="146">
        <v>119</v>
      </c>
      <c r="I26" s="146">
        <v>98</v>
      </c>
      <c r="J26" s="147" t="s">
        <v>18</v>
      </c>
      <c r="K26" s="147" t="s">
        <v>18</v>
      </c>
      <c r="L26" s="147" t="s">
        <v>18</v>
      </c>
      <c r="M26" s="147" t="s">
        <v>18</v>
      </c>
      <c r="N26" s="147" t="s">
        <v>18</v>
      </c>
      <c r="O26" s="148">
        <f t="shared" si="0"/>
        <v>560</v>
      </c>
    </row>
    <row r="27" spans="1:15" s="3" customFormat="1" ht="22.5" customHeight="1">
      <c r="A27" s="14">
        <v>26</v>
      </c>
      <c r="B27" s="155">
        <v>78</v>
      </c>
      <c r="C27" s="153" t="s">
        <v>18</v>
      </c>
      <c r="D27" s="154">
        <v>139</v>
      </c>
      <c r="E27" s="153" t="s">
        <v>18</v>
      </c>
      <c r="F27" s="154">
        <v>122</v>
      </c>
      <c r="G27" s="153" t="s">
        <v>18</v>
      </c>
      <c r="H27" s="154">
        <v>114</v>
      </c>
      <c r="I27" s="154">
        <v>105</v>
      </c>
      <c r="J27" s="147" t="s">
        <v>18</v>
      </c>
      <c r="K27" s="147" t="s">
        <v>18</v>
      </c>
      <c r="L27" s="147" t="s">
        <v>18</v>
      </c>
      <c r="M27" s="147" t="s">
        <v>18</v>
      </c>
      <c r="N27" s="147" t="s">
        <v>18</v>
      </c>
      <c r="O27" s="148">
        <f t="shared" si="0"/>
        <v>558</v>
      </c>
    </row>
    <row r="28" spans="1:15" ht="22.5" customHeight="1">
      <c r="A28" s="8">
        <v>27</v>
      </c>
      <c r="B28" s="156">
        <v>83</v>
      </c>
      <c r="C28" s="147" t="s">
        <v>18</v>
      </c>
      <c r="D28" s="146">
        <v>124</v>
      </c>
      <c r="E28" s="147" t="s">
        <v>18</v>
      </c>
      <c r="F28" s="146">
        <v>122</v>
      </c>
      <c r="G28" s="147" t="s">
        <v>18</v>
      </c>
      <c r="H28" s="146">
        <v>119</v>
      </c>
      <c r="I28" s="146">
        <v>101</v>
      </c>
      <c r="J28" s="147" t="s">
        <v>18</v>
      </c>
      <c r="K28" s="147" t="s">
        <v>18</v>
      </c>
      <c r="L28" s="147" t="s">
        <v>18</v>
      </c>
      <c r="M28" s="147" t="s">
        <v>18</v>
      </c>
      <c r="N28" s="147" t="s">
        <v>18</v>
      </c>
      <c r="O28" s="148">
        <f t="shared" si="0"/>
        <v>549</v>
      </c>
    </row>
    <row r="29" spans="1:15" ht="22.5" customHeight="1">
      <c r="A29" s="14">
        <v>28</v>
      </c>
      <c r="B29" s="155">
        <v>86</v>
      </c>
      <c r="C29" s="153" t="s">
        <v>18</v>
      </c>
      <c r="D29" s="154">
        <v>114</v>
      </c>
      <c r="E29" s="153" t="s">
        <v>18</v>
      </c>
      <c r="F29" s="153" t="s">
        <v>18</v>
      </c>
      <c r="G29" s="153" t="s">
        <v>18</v>
      </c>
      <c r="H29" s="154">
        <v>117</v>
      </c>
      <c r="I29" s="154">
        <v>108</v>
      </c>
      <c r="J29" s="154">
        <v>124</v>
      </c>
      <c r="K29" s="154">
        <v>66</v>
      </c>
      <c r="L29" s="147" t="s">
        <v>18</v>
      </c>
      <c r="M29" s="157">
        <v>46</v>
      </c>
      <c r="N29" s="147" t="s">
        <v>18</v>
      </c>
      <c r="O29" s="148">
        <f t="shared" si="0"/>
        <v>661</v>
      </c>
    </row>
    <row r="30" spans="1:15" ht="22.5" customHeight="1">
      <c r="A30" s="14">
        <v>29</v>
      </c>
      <c r="B30" s="155">
        <v>86</v>
      </c>
      <c r="C30" s="153" t="s">
        <v>18</v>
      </c>
      <c r="D30" s="154">
        <v>113</v>
      </c>
      <c r="E30" s="153" t="s">
        <v>18</v>
      </c>
      <c r="F30" s="153" t="s">
        <v>18</v>
      </c>
      <c r="G30" s="153" t="s">
        <v>18</v>
      </c>
      <c r="H30" s="154">
        <v>120</v>
      </c>
      <c r="I30" s="154">
        <v>103</v>
      </c>
      <c r="J30" s="154">
        <v>118</v>
      </c>
      <c r="K30" s="154">
        <v>70</v>
      </c>
      <c r="L30" s="153" t="s">
        <v>18</v>
      </c>
      <c r="M30" s="157">
        <v>47</v>
      </c>
      <c r="N30" s="147" t="s">
        <v>18</v>
      </c>
      <c r="O30" s="148">
        <f t="shared" si="0"/>
        <v>657</v>
      </c>
    </row>
    <row r="31" spans="1:15" ht="22.5" customHeight="1">
      <c r="A31" s="14">
        <v>30</v>
      </c>
      <c r="B31" s="155">
        <v>89</v>
      </c>
      <c r="C31" s="153" t="s">
        <v>18</v>
      </c>
      <c r="D31" s="154">
        <v>126</v>
      </c>
      <c r="E31" s="153" t="s">
        <v>18</v>
      </c>
      <c r="F31" s="153" t="s">
        <v>18</v>
      </c>
      <c r="G31" s="153" t="s">
        <v>18</v>
      </c>
      <c r="H31" s="154">
        <v>121</v>
      </c>
      <c r="I31" s="154">
        <v>96</v>
      </c>
      <c r="J31" s="154">
        <v>123</v>
      </c>
      <c r="K31" s="154">
        <v>73</v>
      </c>
      <c r="L31" s="157">
        <v>24</v>
      </c>
      <c r="M31" s="157">
        <v>47</v>
      </c>
      <c r="N31" s="147" t="s">
        <v>18</v>
      </c>
      <c r="O31" s="148">
        <f t="shared" si="0"/>
        <v>699</v>
      </c>
    </row>
    <row r="32" spans="1:15" ht="22.5" customHeight="1">
      <c r="A32" s="14">
        <v>31</v>
      </c>
      <c r="B32" s="152">
        <v>78</v>
      </c>
      <c r="C32" s="153" t="s">
        <v>18</v>
      </c>
      <c r="D32" s="154">
        <v>130</v>
      </c>
      <c r="E32" s="153" t="s">
        <v>18</v>
      </c>
      <c r="F32" s="153" t="s">
        <v>18</v>
      </c>
      <c r="G32" s="153" t="s">
        <v>18</v>
      </c>
      <c r="H32" s="154">
        <v>119</v>
      </c>
      <c r="I32" s="154">
        <v>97</v>
      </c>
      <c r="J32" s="154">
        <v>118</v>
      </c>
      <c r="K32" s="154">
        <v>81</v>
      </c>
      <c r="L32" s="157">
        <v>26</v>
      </c>
      <c r="M32" s="157">
        <v>44</v>
      </c>
      <c r="N32" s="158">
        <v>45</v>
      </c>
      <c r="O32" s="148">
        <f t="shared" si="0"/>
        <v>738</v>
      </c>
    </row>
    <row r="33" spans="1:15" ht="22.5" customHeight="1">
      <c r="A33" s="14" t="s">
        <v>20</v>
      </c>
      <c r="B33" s="152">
        <v>71</v>
      </c>
      <c r="C33" s="153" t="s">
        <v>18</v>
      </c>
      <c r="D33" s="154">
        <v>121</v>
      </c>
      <c r="E33" s="153" t="s">
        <v>18</v>
      </c>
      <c r="F33" s="153" t="s">
        <v>18</v>
      </c>
      <c r="G33" s="153" t="s">
        <v>18</v>
      </c>
      <c r="H33" s="154">
        <v>102</v>
      </c>
      <c r="I33" s="154">
        <v>99</v>
      </c>
      <c r="J33" s="153" t="s">
        <v>18</v>
      </c>
      <c r="K33" s="154">
        <v>82</v>
      </c>
      <c r="L33" s="154">
        <v>21</v>
      </c>
      <c r="M33" s="154">
        <v>41</v>
      </c>
      <c r="N33" s="154">
        <v>51</v>
      </c>
      <c r="O33" s="159">
        <f t="shared" si="0"/>
        <v>588</v>
      </c>
    </row>
    <row r="34" spans="1:15" ht="22.5" customHeight="1">
      <c r="A34" s="14">
        <v>3</v>
      </c>
      <c r="B34" s="152">
        <v>67</v>
      </c>
      <c r="C34" s="153" t="s">
        <v>18</v>
      </c>
      <c r="D34" s="154">
        <v>101</v>
      </c>
      <c r="E34" s="153" t="s">
        <v>18</v>
      </c>
      <c r="F34" s="153" t="s">
        <v>18</v>
      </c>
      <c r="G34" s="153" t="s">
        <v>18</v>
      </c>
      <c r="H34" s="154">
        <v>107</v>
      </c>
      <c r="I34" s="154">
        <v>88</v>
      </c>
      <c r="J34" s="153" t="s">
        <v>18</v>
      </c>
      <c r="K34" s="154">
        <v>73</v>
      </c>
      <c r="L34" s="154">
        <v>26</v>
      </c>
      <c r="M34" s="154">
        <v>45</v>
      </c>
      <c r="N34" s="154">
        <v>52</v>
      </c>
      <c r="O34" s="159">
        <f t="shared" si="0"/>
        <v>559</v>
      </c>
    </row>
    <row r="35" spans="1:15" ht="22.5" customHeight="1">
      <c r="A35" s="14">
        <v>4</v>
      </c>
      <c r="B35" s="152">
        <v>71</v>
      </c>
      <c r="C35" s="153" t="s">
        <v>18</v>
      </c>
      <c r="D35" s="154">
        <v>96</v>
      </c>
      <c r="E35" s="153" t="s">
        <v>18</v>
      </c>
      <c r="F35" s="153" t="s">
        <v>18</v>
      </c>
      <c r="G35" s="153" t="s">
        <v>18</v>
      </c>
      <c r="H35" s="154">
        <v>94</v>
      </c>
      <c r="I35" s="154">
        <v>82</v>
      </c>
      <c r="J35" s="153" t="s">
        <v>18</v>
      </c>
      <c r="K35" s="154">
        <v>83</v>
      </c>
      <c r="L35" s="154">
        <v>23</v>
      </c>
      <c r="M35" s="154">
        <v>40</v>
      </c>
      <c r="N35" s="154">
        <v>49</v>
      </c>
      <c r="O35" s="159">
        <f>SUM(B35:N35)</f>
        <v>538</v>
      </c>
    </row>
    <row r="36" spans="1:15" s="3" customFormat="1" ht="22.5" customHeight="1">
      <c r="A36" s="14">
        <v>5</v>
      </c>
      <c r="B36" s="152">
        <v>61</v>
      </c>
      <c r="C36" s="153" t="s">
        <v>18</v>
      </c>
      <c r="D36" s="154">
        <v>85</v>
      </c>
      <c r="E36" s="153" t="s">
        <v>18</v>
      </c>
      <c r="F36" s="153" t="s">
        <v>18</v>
      </c>
      <c r="G36" s="153" t="s">
        <v>18</v>
      </c>
      <c r="H36" s="154">
        <v>107</v>
      </c>
      <c r="I36" s="154">
        <v>77</v>
      </c>
      <c r="J36" s="153" t="s">
        <v>18</v>
      </c>
      <c r="K36" s="154">
        <v>79</v>
      </c>
      <c r="L36" s="154">
        <v>16</v>
      </c>
      <c r="M36" s="154">
        <v>39</v>
      </c>
      <c r="N36" s="154">
        <v>50</v>
      </c>
      <c r="O36" s="159">
        <f t="shared" si="0"/>
        <v>514</v>
      </c>
    </row>
    <row r="37" spans="1:15" ht="22.5" customHeight="1">
      <c r="A37" s="295">
        <v>6</v>
      </c>
      <c r="B37" s="160">
        <v>65</v>
      </c>
      <c r="C37" s="161"/>
      <c r="D37" s="162">
        <v>83</v>
      </c>
      <c r="E37" s="161"/>
      <c r="F37" s="161"/>
      <c r="G37" s="161"/>
      <c r="H37" s="162">
        <v>107</v>
      </c>
      <c r="I37" s="162">
        <v>72</v>
      </c>
      <c r="J37" s="161"/>
      <c r="K37" s="162">
        <v>75</v>
      </c>
      <c r="L37" s="162">
        <v>23</v>
      </c>
      <c r="M37" s="162">
        <v>36</v>
      </c>
      <c r="N37" s="190">
        <v>45</v>
      </c>
      <c r="O37" s="199">
        <f>SUM(B37:N37)</f>
        <v>506</v>
      </c>
    </row>
    <row r="38" spans="1:15" ht="24" customHeight="1">
      <c r="A38" s="163" t="s">
        <v>128</v>
      </c>
    </row>
  </sheetData>
  <sheetProtection algorithmName="SHA-512" hashValue="69zOgUVNDU1wP3U0imlzHbkFBZgCoU8yJKlsn/ppxPPHF7B5zZOy7hV7UoYUdb333Sbov/RnC+go3xxXc+qrPw==" saltValue="SC4HoW5SskM30qqElNWhHg==" spinCount="100000" sheet="1" objects="1" scenarios="1"/>
  <mergeCells count="2">
    <mergeCell ref="A1:O1"/>
    <mergeCell ref="B4:O4"/>
  </mergeCells>
  <phoneticPr fontId="2"/>
  <pageMargins left="0.59055118110236227" right="0.59055118110236227" top="0.78740157480314965" bottom="0.59055118110236227" header="0.51181102362204722" footer="0.11811023622047245"/>
  <pageSetup paperSize="9" scale="94" fitToHeight="0" orientation="portrait" r:id="rId1"/>
  <headerFooter alignWithMargins="0">
    <oddHeader>&amp;R&amp;"ＭＳ Ｐ明朝,標準"社会保障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6ECC-FC2A-4BC1-9E35-F5BDA5592194}">
  <sheetPr codeName="Sheet8"/>
  <dimension ref="A1:Q38"/>
  <sheetViews>
    <sheetView showWhiteSpace="0" zoomScaleNormal="100" zoomScaleSheetLayoutView="100" workbookViewId="0">
      <selection activeCell="D39" sqref="D39"/>
    </sheetView>
  </sheetViews>
  <sheetFormatPr defaultColWidth="4.75" defaultRowHeight="13.5"/>
  <cols>
    <col min="1" max="1" width="8.125" style="47" customWidth="1"/>
    <col min="2" max="12" width="8.375" style="2" customWidth="1"/>
    <col min="13" max="17" width="5.75" style="2" customWidth="1"/>
    <col min="18" max="16384" width="4.75" style="2"/>
  </cols>
  <sheetData>
    <row r="1" spans="1:17" ht="22.5" customHeight="1">
      <c r="A1" s="289" t="s">
        <v>129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164"/>
      <c r="N1" s="164"/>
      <c r="O1" s="164"/>
      <c r="P1" s="164"/>
      <c r="Q1" s="164"/>
    </row>
    <row r="2" spans="1:17" ht="17.25" customHeight="1">
      <c r="K2" s="1"/>
      <c r="L2" s="1" t="s">
        <v>110</v>
      </c>
      <c r="M2" s="1"/>
      <c r="Q2" s="1"/>
    </row>
    <row r="3" spans="1:17" ht="21" customHeight="1">
      <c r="A3" s="165" t="s">
        <v>130</v>
      </c>
    </row>
    <row r="4" spans="1:17" s="47" customFormat="1" ht="21" customHeight="1">
      <c r="A4" s="206" t="s">
        <v>112</v>
      </c>
      <c r="B4" s="285" t="s">
        <v>131</v>
      </c>
      <c r="C4" s="286"/>
      <c r="D4" s="286"/>
      <c r="E4" s="286"/>
      <c r="F4" s="286"/>
      <c r="G4" s="286"/>
      <c r="H4" s="286"/>
      <c r="I4" s="286"/>
      <c r="J4" s="288"/>
      <c r="K4" s="166"/>
    </row>
    <row r="5" spans="1:17" s="47" customFormat="1" ht="28.35" customHeight="1">
      <c r="A5" s="290" t="s">
        <v>114</v>
      </c>
      <c r="B5" s="285" t="s">
        <v>132</v>
      </c>
      <c r="C5" s="288"/>
      <c r="D5" s="286" t="s">
        <v>133</v>
      </c>
      <c r="E5" s="288"/>
      <c r="F5" s="285" t="s">
        <v>134</v>
      </c>
      <c r="G5" s="286"/>
      <c r="H5" s="285" t="s">
        <v>135</v>
      </c>
      <c r="I5" s="288"/>
      <c r="J5" s="290" t="s">
        <v>36</v>
      </c>
      <c r="K5" s="167"/>
    </row>
    <row r="6" spans="1:17" s="47" customFormat="1" ht="28.35" customHeight="1">
      <c r="A6" s="291"/>
      <c r="B6" s="168" t="s">
        <v>136</v>
      </c>
      <c r="C6" s="169" t="s">
        <v>137</v>
      </c>
      <c r="D6" s="168" t="s">
        <v>136</v>
      </c>
      <c r="E6" s="169" t="s">
        <v>137</v>
      </c>
      <c r="F6" s="168" t="s">
        <v>136</v>
      </c>
      <c r="G6" s="170" t="s">
        <v>137</v>
      </c>
      <c r="H6" s="168" t="s">
        <v>136</v>
      </c>
      <c r="I6" s="169" t="s">
        <v>137</v>
      </c>
      <c r="J6" s="291"/>
      <c r="K6" s="167"/>
    </row>
    <row r="7" spans="1:17" ht="22.5" customHeight="1">
      <c r="A7" s="8" t="s">
        <v>184</v>
      </c>
      <c r="B7" s="173" t="s">
        <v>21</v>
      </c>
      <c r="C7" s="147" t="s">
        <v>21</v>
      </c>
      <c r="D7" s="174" t="s">
        <v>21</v>
      </c>
      <c r="E7" s="147" t="s">
        <v>21</v>
      </c>
      <c r="F7" s="174" t="s">
        <v>21</v>
      </c>
      <c r="G7" s="147" t="s">
        <v>21</v>
      </c>
      <c r="H7" s="174" t="s">
        <v>21</v>
      </c>
      <c r="I7" s="81" t="s">
        <v>21</v>
      </c>
      <c r="J7" s="175" t="s">
        <v>21</v>
      </c>
      <c r="K7" s="172"/>
    </row>
    <row r="8" spans="1:17" ht="22.5" customHeight="1">
      <c r="A8" s="14">
        <v>28</v>
      </c>
      <c r="B8" s="105" t="s">
        <v>21</v>
      </c>
      <c r="C8" s="153" t="s">
        <v>21</v>
      </c>
      <c r="D8" s="102" t="s">
        <v>21</v>
      </c>
      <c r="E8" s="153" t="s">
        <v>21</v>
      </c>
      <c r="F8" s="102" t="s">
        <v>21</v>
      </c>
      <c r="G8" s="153" t="s">
        <v>21</v>
      </c>
      <c r="H8" s="102" t="s">
        <v>21</v>
      </c>
      <c r="I8" s="95" t="s">
        <v>21</v>
      </c>
      <c r="J8" s="171" t="s">
        <v>21</v>
      </c>
      <c r="K8" s="172"/>
    </row>
    <row r="9" spans="1:17" ht="22.5" customHeight="1">
      <c r="A9" s="14">
        <v>29</v>
      </c>
      <c r="B9" s="152">
        <v>74</v>
      </c>
      <c r="C9" s="154">
        <v>32</v>
      </c>
      <c r="D9" s="102" t="s">
        <v>21</v>
      </c>
      <c r="E9" s="153" t="s">
        <v>21</v>
      </c>
      <c r="F9" s="102" t="s">
        <v>21</v>
      </c>
      <c r="G9" s="153" t="s">
        <v>21</v>
      </c>
      <c r="H9" s="102" t="s">
        <v>21</v>
      </c>
      <c r="I9" s="95" t="s">
        <v>21</v>
      </c>
      <c r="J9" s="159">
        <f>SUM(B9:I9)</f>
        <v>106</v>
      </c>
      <c r="K9" s="172"/>
    </row>
    <row r="10" spans="1:17" ht="22.5" customHeight="1">
      <c r="A10" s="14">
        <v>30</v>
      </c>
      <c r="B10" s="152">
        <v>90</v>
      </c>
      <c r="C10" s="154">
        <v>34</v>
      </c>
      <c r="D10" s="102" t="s">
        <v>21</v>
      </c>
      <c r="E10" s="153" t="s">
        <v>21</v>
      </c>
      <c r="F10" s="102" t="s">
        <v>21</v>
      </c>
      <c r="G10" s="153" t="s">
        <v>21</v>
      </c>
      <c r="H10" s="102" t="s">
        <v>21</v>
      </c>
      <c r="I10" s="95" t="s">
        <v>21</v>
      </c>
      <c r="J10" s="159">
        <f t="shared" ref="J10:J12" si="0">SUM(B10:I10)</f>
        <v>124</v>
      </c>
      <c r="K10" s="176"/>
    </row>
    <row r="11" spans="1:17" ht="22.5" customHeight="1">
      <c r="A11" s="14">
        <v>31</v>
      </c>
      <c r="B11" s="152">
        <v>92</v>
      </c>
      <c r="C11" s="154">
        <v>28</v>
      </c>
      <c r="D11" s="102" t="s">
        <v>21</v>
      </c>
      <c r="E11" s="153" t="s">
        <v>21</v>
      </c>
      <c r="F11" s="102" t="s">
        <v>21</v>
      </c>
      <c r="G11" s="153" t="s">
        <v>21</v>
      </c>
      <c r="H11" s="102" t="s">
        <v>21</v>
      </c>
      <c r="I11" s="95" t="s">
        <v>21</v>
      </c>
      <c r="J11" s="159">
        <f t="shared" si="0"/>
        <v>120</v>
      </c>
      <c r="K11" s="176"/>
    </row>
    <row r="12" spans="1:17" ht="22.5" customHeight="1">
      <c r="A12" s="14" t="s">
        <v>20</v>
      </c>
      <c r="B12" s="152">
        <v>96</v>
      </c>
      <c r="C12" s="154">
        <v>29</v>
      </c>
      <c r="D12" s="155">
        <v>114</v>
      </c>
      <c r="E12" s="177">
        <v>0</v>
      </c>
      <c r="F12" s="102" t="s">
        <v>21</v>
      </c>
      <c r="G12" s="153" t="s">
        <v>21</v>
      </c>
      <c r="H12" s="102" t="s">
        <v>21</v>
      </c>
      <c r="I12" s="95" t="s">
        <v>21</v>
      </c>
      <c r="J12" s="159">
        <f t="shared" si="0"/>
        <v>239</v>
      </c>
      <c r="K12" s="176"/>
    </row>
    <row r="13" spans="1:17" ht="22.5" customHeight="1">
      <c r="A13" s="14">
        <v>3</v>
      </c>
      <c r="B13" s="152">
        <v>89</v>
      </c>
      <c r="C13" s="154">
        <v>23</v>
      </c>
      <c r="D13" s="155">
        <v>100</v>
      </c>
      <c r="E13" s="154">
        <v>3</v>
      </c>
      <c r="F13" s="155">
        <v>36</v>
      </c>
      <c r="G13" s="154">
        <v>25</v>
      </c>
      <c r="H13" s="155" t="s">
        <v>21</v>
      </c>
      <c r="I13" s="157" t="s">
        <v>21</v>
      </c>
      <c r="J13" s="159">
        <f>SUM(B13:I13)</f>
        <v>276</v>
      </c>
      <c r="K13" s="176"/>
    </row>
    <row r="14" spans="1:17" ht="22.5" customHeight="1">
      <c r="A14" s="14">
        <v>4</v>
      </c>
      <c r="B14" s="179">
        <v>83</v>
      </c>
      <c r="C14" s="154">
        <v>31</v>
      </c>
      <c r="D14" s="155">
        <v>95</v>
      </c>
      <c r="E14" s="154">
        <v>5</v>
      </c>
      <c r="F14" s="155">
        <v>34</v>
      </c>
      <c r="G14" s="157">
        <v>17</v>
      </c>
      <c r="H14" s="154">
        <v>30</v>
      </c>
      <c r="I14" s="157">
        <v>42</v>
      </c>
      <c r="J14" s="180">
        <f>SUM(B14:I14)</f>
        <v>337</v>
      </c>
      <c r="K14" s="178"/>
    </row>
    <row r="15" spans="1:17" s="3" customFormat="1" ht="22.5" customHeight="1">
      <c r="A15" s="14">
        <v>5</v>
      </c>
      <c r="B15" s="152">
        <v>72</v>
      </c>
      <c r="C15" s="157">
        <v>28</v>
      </c>
      <c r="D15" s="154">
        <v>87</v>
      </c>
      <c r="E15" s="154">
        <v>4</v>
      </c>
      <c r="F15" s="155">
        <v>38</v>
      </c>
      <c r="G15" s="157">
        <v>12</v>
      </c>
      <c r="H15" s="154">
        <v>31</v>
      </c>
      <c r="I15" s="157">
        <v>40</v>
      </c>
      <c r="J15" s="180">
        <f>SUM(B15:I15)</f>
        <v>312</v>
      </c>
      <c r="K15" s="178"/>
    </row>
    <row r="16" spans="1:17" ht="22.5" customHeight="1">
      <c r="A16" s="295">
        <v>6</v>
      </c>
      <c r="B16" s="160">
        <v>79</v>
      </c>
      <c r="C16" s="162">
        <v>24</v>
      </c>
      <c r="D16" s="162">
        <v>87</v>
      </c>
      <c r="E16" s="162">
        <v>3</v>
      </c>
      <c r="F16" s="162">
        <v>32</v>
      </c>
      <c r="G16" s="162">
        <v>15</v>
      </c>
      <c r="H16" s="162">
        <v>35</v>
      </c>
      <c r="I16" s="190">
        <v>41</v>
      </c>
      <c r="J16" s="334">
        <f>SUM(B16:I16)</f>
        <v>316</v>
      </c>
      <c r="K16" s="178"/>
    </row>
    <row r="17" spans="1:12" s="182" customFormat="1" ht="21" customHeight="1">
      <c r="J17" s="183" t="s">
        <v>138</v>
      </c>
    </row>
    <row r="18" spans="1:12" ht="21" customHeight="1">
      <c r="J18" s="184" t="s">
        <v>139</v>
      </c>
    </row>
    <row r="19" spans="1:12" ht="21" customHeight="1">
      <c r="J19" s="184" t="s">
        <v>140</v>
      </c>
    </row>
    <row r="21" spans="1:12" ht="21" customHeight="1">
      <c r="A21" s="165" t="s">
        <v>141</v>
      </c>
    </row>
    <row r="22" spans="1:12" s="47" customFormat="1" ht="28.35" customHeight="1">
      <c r="A22" s="204" t="s">
        <v>112</v>
      </c>
      <c r="B22" s="285" t="s">
        <v>142</v>
      </c>
      <c r="C22" s="286"/>
      <c r="D22" s="286"/>
      <c r="E22" s="286"/>
      <c r="F22" s="286"/>
      <c r="G22" s="286"/>
      <c r="H22" s="288"/>
      <c r="I22" s="285" t="s">
        <v>143</v>
      </c>
      <c r="J22" s="285"/>
      <c r="K22" s="285"/>
      <c r="L22" s="284"/>
    </row>
    <row r="23" spans="1:12" s="47" customFormat="1" ht="28.35" customHeight="1">
      <c r="A23" s="290" t="s">
        <v>114</v>
      </c>
      <c r="B23" s="292" t="s">
        <v>144</v>
      </c>
      <c r="C23" s="292" t="s">
        <v>145</v>
      </c>
      <c r="D23" s="292" t="s">
        <v>146</v>
      </c>
      <c r="E23" s="292" t="s">
        <v>147</v>
      </c>
      <c r="F23" s="292" t="s">
        <v>148</v>
      </c>
      <c r="G23" s="292" t="s">
        <v>149</v>
      </c>
      <c r="H23" s="290" t="s">
        <v>36</v>
      </c>
      <c r="I23" s="290" t="s">
        <v>150</v>
      </c>
      <c r="J23" s="292" t="s">
        <v>151</v>
      </c>
      <c r="K23" s="292" t="s">
        <v>152</v>
      </c>
      <c r="L23" s="290" t="s">
        <v>36</v>
      </c>
    </row>
    <row r="24" spans="1:12" s="3" customFormat="1" ht="22.5" customHeight="1">
      <c r="A24" s="291"/>
      <c r="B24" s="291"/>
      <c r="C24" s="293"/>
      <c r="D24" s="293"/>
      <c r="E24" s="293"/>
      <c r="F24" s="293"/>
      <c r="G24" s="293"/>
      <c r="H24" s="291"/>
      <c r="I24" s="291"/>
      <c r="J24" s="291"/>
      <c r="K24" s="291"/>
      <c r="L24" s="291"/>
    </row>
    <row r="25" spans="1:12" s="3" customFormat="1" ht="22.5" customHeight="1">
      <c r="A25" s="8" t="s">
        <v>184</v>
      </c>
      <c r="B25" s="174" t="s">
        <v>21</v>
      </c>
      <c r="C25" s="147" t="s">
        <v>21</v>
      </c>
      <c r="D25" s="147" t="s">
        <v>21</v>
      </c>
      <c r="E25" s="147" t="s">
        <v>21</v>
      </c>
      <c r="F25" s="147" t="s">
        <v>21</v>
      </c>
      <c r="G25" s="185" t="s">
        <v>18</v>
      </c>
      <c r="H25" s="175" t="s">
        <v>21</v>
      </c>
      <c r="I25" s="156">
        <v>21</v>
      </c>
      <c r="J25" s="146">
        <v>7</v>
      </c>
      <c r="K25" s="186">
        <v>14</v>
      </c>
      <c r="L25" s="187">
        <v>42</v>
      </c>
    </row>
    <row r="26" spans="1:12" s="3" customFormat="1" ht="22.5" customHeight="1">
      <c r="A26" s="8">
        <v>28</v>
      </c>
      <c r="B26" s="155">
        <v>18</v>
      </c>
      <c r="C26" s="154">
        <v>19</v>
      </c>
      <c r="D26" s="154">
        <v>16</v>
      </c>
      <c r="E26" s="154">
        <v>19</v>
      </c>
      <c r="F26" s="154">
        <v>15</v>
      </c>
      <c r="G26" s="188" t="s">
        <v>18</v>
      </c>
      <c r="H26" s="159">
        <f>SUM(B26:G26)</f>
        <v>87</v>
      </c>
      <c r="I26" s="155">
        <v>18</v>
      </c>
      <c r="J26" s="154">
        <v>9</v>
      </c>
      <c r="K26" s="158">
        <v>10</v>
      </c>
      <c r="L26" s="201">
        <v>37</v>
      </c>
    </row>
    <row r="27" spans="1:12" s="3" customFormat="1" ht="22.5" customHeight="1">
      <c r="A27" s="8">
        <v>29</v>
      </c>
      <c r="B27" s="155">
        <v>12</v>
      </c>
      <c r="C27" s="154">
        <v>16</v>
      </c>
      <c r="D27" s="154">
        <v>18</v>
      </c>
      <c r="E27" s="154">
        <v>22</v>
      </c>
      <c r="F27" s="154">
        <v>10</v>
      </c>
      <c r="G27" s="188" t="s">
        <v>18</v>
      </c>
      <c r="H27" s="159">
        <f t="shared" ref="H27:H32" si="1">SUM(B27:G27)</f>
        <v>78</v>
      </c>
      <c r="I27" s="155">
        <v>18</v>
      </c>
      <c r="J27" s="154">
        <v>10</v>
      </c>
      <c r="K27" s="158">
        <v>12</v>
      </c>
      <c r="L27" s="201">
        <v>40</v>
      </c>
    </row>
    <row r="28" spans="1:12" s="3" customFormat="1" ht="22.5" customHeight="1">
      <c r="A28" s="8">
        <v>30</v>
      </c>
      <c r="B28" s="155">
        <v>15</v>
      </c>
      <c r="C28" s="154">
        <v>18</v>
      </c>
      <c r="D28" s="154">
        <v>18</v>
      </c>
      <c r="E28" s="154">
        <v>16</v>
      </c>
      <c r="F28" s="154">
        <v>10</v>
      </c>
      <c r="G28" s="188" t="s">
        <v>18</v>
      </c>
      <c r="H28" s="159">
        <f t="shared" si="1"/>
        <v>77</v>
      </c>
      <c r="I28" s="155">
        <v>17</v>
      </c>
      <c r="J28" s="154">
        <v>7</v>
      </c>
      <c r="K28" s="157">
        <v>13</v>
      </c>
      <c r="L28" s="159">
        <f>SUM(I28:K28)</f>
        <v>37</v>
      </c>
    </row>
    <row r="29" spans="1:12" s="3" customFormat="1" ht="22.5" customHeight="1">
      <c r="A29" s="8">
        <v>31</v>
      </c>
      <c r="B29" s="155">
        <v>11</v>
      </c>
      <c r="C29" s="154">
        <v>17</v>
      </c>
      <c r="D29" s="153" t="s">
        <v>18</v>
      </c>
      <c r="E29" s="154">
        <v>19</v>
      </c>
      <c r="F29" s="154">
        <v>11</v>
      </c>
      <c r="G29" s="188" t="s">
        <v>18</v>
      </c>
      <c r="H29" s="159">
        <f t="shared" si="1"/>
        <v>58</v>
      </c>
      <c r="I29" s="155">
        <v>17</v>
      </c>
      <c r="J29" s="154">
        <v>9</v>
      </c>
      <c r="K29" s="157">
        <v>13</v>
      </c>
      <c r="L29" s="159">
        <f>SUM(I29:K29)</f>
        <v>39</v>
      </c>
    </row>
    <row r="30" spans="1:12" s="3" customFormat="1" ht="22.5" customHeight="1">
      <c r="A30" s="8" t="s">
        <v>20</v>
      </c>
      <c r="B30" s="155">
        <v>11</v>
      </c>
      <c r="C30" s="154">
        <v>19</v>
      </c>
      <c r="D30" s="153" t="s">
        <v>18</v>
      </c>
      <c r="E30" s="154">
        <v>15</v>
      </c>
      <c r="F30" s="154">
        <v>9</v>
      </c>
      <c r="G30" s="188" t="s">
        <v>18</v>
      </c>
      <c r="H30" s="159">
        <f t="shared" si="1"/>
        <v>54</v>
      </c>
      <c r="I30" s="155">
        <v>15</v>
      </c>
      <c r="J30" s="154">
        <v>6</v>
      </c>
      <c r="K30" s="157">
        <v>12</v>
      </c>
      <c r="L30" s="159">
        <v>33</v>
      </c>
    </row>
    <row r="31" spans="1:12" s="3" customFormat="1" ht="22.5" customHeight="1">
      <c r="A31" s="8">
        <v>3</v>
      </c>
      <c r="B31" s="155">
        <v>14</v>
      </c>
      <c r="C31" s="154">
        <v>16</v>
      </c>
      <c r="D31" s="153" t="s">
        <v>21</v>
      </c>
      <c r="E31" s="154">
        <v>13</v>
      </c>
      <c r="F31" s="146">
        <v>9</v>
      </c>
      <c r="G31" s="188" t="s">
        <v>18</v>
      </c>
      <c r="H31" s="159">
        <f t="shared" si="1"/>
        <v>52</v>
      </c>
      <c r="I31" s="155">
        <v>11</v>
      </c>
      <c r="J31" s="154">
        <v>5</v>
      </c>
      <c r="K31" s="157">
        <v>7</v>
      </c>
      <c r="L31" s="159">
        <v>23</v>
      </c>
    </row>
    <row r="32" spans="1:12" s="3" customFormat="1" ht="22.5" customHeight="1">
      <c r="A32" s="14">
        <v>4</v>
      </c>
      <c r="B32" s="155">
        <v>9</v>
      </c>
      <c r="C32" s="154">
        <v>14</v>
      </c>
      <c r="D32" s="153" t="s">
        <v>21</v>
      </c>
      <c r="E32" s="154">
        <v>16</v>
      </c>
      <c r="F32" s="200">
        <v>8</v>
      </c>
      <c r="G32" s="103" t="s">
        <v>18</v>
      </c>
      <c r="H32" s="159">
        <f t="shared" si="1"/>
        <v>47</v>
      </c>
      <c r="I32" s="155">
        <v>10</v>
      </c>
      <c r="J32" s="153" t="s">
        <v>21</v>
      </c>
      <c r="K32" s="157">
        <v>2</v>
      </c>
      <c r="L32" s="159">
        <f>SUM(I32:K32)</f>
        <v>12</v>
      </c>
    </row>
    <row r="33" spans="1:17" s="3" customFormat="1" ht="22.5" customHeight="1">
      <c r="A33" s="14">
        <v>5</v>
      </c>
      <c r="B33" s="155">
        <v>15</v>
      </c>
      <c r="C33" s="154">
        <v>18</v>
      </c>
      <c r="D33" s="153" t="s">
        <v>18</v>
      </c>
      <c r="E33" s="154">
        <v>15</v>
      </c>
      <c r="F33" s="335" t="s">
        <v>18</v>
      </c>
      <c r="G33" s="158">
        <v>5</v>
      </c>
      <c r="H33" s="326">
        <f>SUM(B33:G33)</f>
        <v>53</v>
      </c>
      <c r="I33" s="152">
        <v>7</v>
      </c>
      <c r="J33" s="153" t="s">
        <v>18</v>
      </c>
      <c r="K33" s="95" t="s">
        <v>18</v>
      </c>
      <c r="L33" s="159">
        <f>SUM(I33:K33)</f>
        <v>7</v>
      </c>
    </row>
    <row r="34" spans="1:17" ht="21" customHeight="1">
      <c r="A34" s="29">
        <v>6</v>
      </c>
      <c r="B34" s="181">
        <v>16</v>
      </c>
      <c r="C34" s="162">
        <v>14</v>
      </c>
      <c r="D34" s="161" t="s">
        <v>18</v>
      </c>
      <c r="E34" s="162">
        <v>12</v>
      </c>
      <c r="F34" s="189" t="s">
        <v>18</v>
      </c>
      <c r="G34" s="190">
        <v>13</v>
      </c>
      <c r="H34" s="198">
        <f>SUM(B34:G34)</f>
        <v>55</v>
      </c>
      <c r="I34" s="160">
        <v>5</v>
      </c>
      <c r="J34" s="161" t="s">
        <v>18</v>
      </c>
      <c r="K34" s="106" t="s">
        <v>18</v>
      </c>
      <c r="L34" s="202">
        <f>SUM(I34:K34)</f>
        <v>5</v>
      </c>
    </row>
    <row r="35" spans="1:17" ht="21" customHeight="1">
      <c r="L35" s="183" t="s">
        <v>153</v>
      </c>
      <c r="M35" s="183"/>
      <c r="N35" s="183"/>
      <c r="O35" s="183"/>
      <c r="P35" s="183"/>
      <c r="Q35" s="183"/>
    </row>
    <row r="36" spans="1:17" ht="21" customHeight="1">
      <c r="L36" s="183" t="s">
        <v>154</v>
      </c>
      <c r="M36" s="183"/>
      <c r="N36" s="183"/>
      <c r="O36" s="183"/>
      <c r="P36" s="183"/>
      <c r="Q36" s="183"/>
    </row>
    <row r="37" spans="1:17" ht="21" customHeight="1">
      <c r="G37" s="191"/>
      <c r="H37" s="191"/>
      <c r="I37" s="191"/>
      <c r="J37" s="191"/>
      <c r="K37" s="191"/>
      <c r="L37" s="183" t="s">
        <v>155</v>
      </c>
      <c r="M37" s="183"/>
      <c r="N37" s="183"/>
      <c r="O37" s="183"/>
      <c r="P37" s="183"/>
      <c r="Q37" s="183"/>
    </row>
    <row r="38" spans="1:17" ht="21" customHeight="1">
      <c r="G38" s="191"/>
      <c r="L38" s="183" t="s">
        <v>156</v>
      </c>
      <c r="M38" s="183"/>
      <c r="N38" s="183"/>
      <c r="O38" s="183"/>
      <c r="P38" s="183"/>
      <c r="Q38" s="183"/>
    </row>
  </sheetData>
  <sheetProtection algorithmName="SHA-512" hashValue="E/mdf7ULTbo9iZJDkBimAspGTHFmmL8E5NM47NPxOMQidV6K+t/KHVsqoWotZ1V8NYHro9kEbDUoXyr1AT7ZRg==" saltValue="VgPaD7zOHm4VjwFNMfgLOQ==" spinCount="100000" sheet="1" objects="1" scenarios="1"/>
  <mergeCells count="22">
    <mergeCell ref="A1:L1"/>
    <mergeCell ref="B4:J4"/>
    <mergeCell ref="A5:A6"/>
    <mergeCell ref="B5:C5"/>
    <mergeCell ref="D5:E5"/>
    <mergeCell ref="F5:G5"/>
    <mergeCell ref="H5:I5"/>
    <mergeCell ref="J5:J6"/>
    <mergeCell ref="A23:A24"/>
    <mergeCell ref="B23:B24"/>
    <mergeCell ref="C23:C24"/>
    <mergeCell ref="D23:D24"/>
    <mergeCell ref="E23:E24"/>
    <mergeCell ref="I23:I24"/>
    <mergeCell ref="J23:J24"/>
    <mergeCell ref="K23:K24"/>
    <mergeCell ref="L23:L24"/>
    <mergeCell ref="B22:H22"/>
    <mergeCell ref="I22:L22"/>
    <mergeCell ref="F23:F24"/>
    <mergeCell ref="G23:G24"/>
    <mergeCell ref="H23:H24"/>
  </mergeCells>
  <phoneticPr fontId="2"/>
  <pageMargins left="0.59055118110236227" right="0.59055118110236227" top="0.78740157480314965" bottom="0.59055118110236227" header="0.51181102362204722" footer="0.11811023622047245"/>
  <pageSetup paperSize="9" scale="92" fitToHeight="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9-1高齢者の状況</vt:lpstr>
      <vt:lpstr>9-2介護保険の状況（１）</vt:lpstr>
      <vt:lpstr>9-2介護保険の状況（２）</vt:lpstr>
      <vt:lpstr>9-3生活保護の状況</vt:lpstr>
      <vt:lpstr>9-4国民年金等の状況</vt:lpstr>
      <vt:lpstr>9-5国民健康保険の状況</vt:lpstr>
      <vt:lpstr>9-6保育所等の状況（１）</vt:lpstr>
      <vt:lpstr>9-6保育所等の状況（２）</vt:lpstr>
      <vt:lpstr>'9-1高齢者の状況'!Print_Area</vt:lpstr>
      <vt:lpstr>'9-2介護保険の状況（１）'!Print_Area</vt:lpstr>
      <vt:lpstr>'9-4国民年金等の状況'!Print_Area</vt:lpstr>
      <vt:lpstr>'9-5国民健康保険の状況'!Print_Area</vt:lpstr>
      <vt:lpstr>'9-6保育所等の状況（１）'!Print_Area</vt:lpstr>
      <vt:lpstr>'9-6保育所等の状況（２）'!Print_Area</vt:lpstr>
    </vt:vector>
  </TitlesOfParts>
  <Company>HOMEUSE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IMAGAWA</dc:creator>
  <cp:lastModifiedBy>U0503</cp:lastModifiedBy>
  <cp:lastPrinted>2023-07-18T05:07:57Z</cp:lastPrinted>
  <dcterms:created xsi:type="dcterms:W3CDTF">1999-02-04T11:30:20Z</dcterms:created>
  <dcterms:modified xsi:type="dcterms:W3CDTF">2025-03-04T03:19:56Z</dcterms:modified>
</cp:coreProperties>
</file>