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\\192.168.200.1\a総合政策課\06.システム統計室\07 市独自統計資料関連\統計でみる新庄市\R7　統計でみる新庄市\ホームページ掲載用\"/>
    </mc:Choice>
  </mc:AlternateContent>
  <xr:revisionPtr revIDLastSave="0" documentId="13_ncr:1_{FC9D9C1B-0E84-4B2C-9125-FB7A4DC609A2}" xr6:coauthVersionLast="47" xr6:coauthVersionMax="47" xr10:uidLastSave="{00000000-0000-0000-0000-000000000000}"/>
  <workbookProtection workbookAlgorithmName="SHA-512" workbookHashValue="EFtSidvNZtbMeht5JR7tO2Rr5CGuEZ/9Ksjmlcw0hdkbST25dZAf7E6tRAk/8T+QqnB42Bz9TMdkVjeIkhWnlQ==" workbookSaltValue="AdoJVCCU0vfuZCaVR1yBgg==" workbookSpinCount="100000" lockStructure="1"/>
  <bookViews>
    <workbookView xWindow="3075" yWindow="1005" windowWidth="14235" windowHeight="13875" xr2:uid="{00000000-000D-0000-FFFF-FFFF00000000}"/>
  </bookViews>
  <sheets>
    <sheet name="5-1産業中分類別製造業事業所数" sheetId="8" r:id="rId1"/>
    <sheet name="5-2製造業事業所、従業者、製造品出荷額等" sheetId="9" r:id="rId2"/>
  </sheets>
  <definedNames>
    <definedName name="_xlnm.Print_Area" localSheetId="0">'5-1産業中分類別製造業事業所数'!$A$1:$AW$41</definedName>
    <definedName name="_xlnm.Print_Area" localSheetId="1">'5-2製造業事業所、従業者、製造品出荷額等'!$A$1:$M$52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8" i="9" l="1"/>
  <c r="D38" i="9"/>
  <c r="J33" i="9"/>
  <c r="AA23" i="8"/>
  <c r="AA36" i="8" l="1"/>
  <c r="AA35" i="8" l="1"/>
  <c r="AA33" i="8"/>
  <c r="AA34" i="8" l="1"/>
  <c r="AA27" i="8" l="1"/>
  <c r="AA5" i="8"/>
  <c r="AA6" i="8"/>
  <c r="AA7" i="8"/>
  <c r="AA8" i="8"/>
  <c r="AA9" i="8"/>
  <c r="AA10" i="8"/>
  <c r="AA11" i="8"/>
</calcChain>
</file>

<file path=xl/sharedStrings.xml><?xml version="1.0" encoding="utf-8"?>
<sst xmlns="http://schemas.openxmlformats.org/spreadsheetml/2006/main" count="341" uniqueCount="80">
  <si>
    <t>飲料等</t>
    <rPh sb="0" eb="2">
      <t>インリョウ</t>
    </rPh>
    <rPh sb="2" eb="3">
      <t>ナド</t>
    </rPh>
    <phoneticPr fontId="1"/>
  </si>
  <si>
    <t>食　料</t>
    <rPh sb="0" eb="3">
      <t>ショクリョウ</t>
    </rPh>
    <phoneticPr fontId="1"/>
  </si>
  <si>
    <t>繊　維</t>
    <rPh sb="0" eb="3">
      <t>センイ</t>
    </rPh>
    <phoneticPr fontId="1"/>
  </si>
  <si>
    <t>衣　服</t>
    <rPh sb="0" eb="3">
      <t>イフク</t>
    </rPh>
    <phoneticPr fontId="1"/>
  </si>
  <si>
    <t>木　材</t>
    <rPh sb="0" eb="3">
      <t>モクザイ</t>
    </rPh>
    <phoneticPr fontId="1"/>
  </si>
  <si>
    <t>家　具</t>
    <rPh sb="0" eb="3">
      <t>カグ</t>
    </rPh>
    <phoneticPr fontId="1"/>
  </si>
  <si>
    <t>紙</t>
    <rPh sb="0" eb="1">
      <t>カミ</t>
    </rPh>
    <phoneticPr fontId="1"/>
  </si>
  <si>
    <t>印　刷</t>
    <rPh sb="0" eb="3">
      <t>インサツ</t>
    </rPh>
    <phoneticPr fontId="1"/>
  </si>
  <si>
    <t>化　学</t>
    <rPh sb="0" eb="3">
      <t>カガク</t>
    </rPh>
    <phoneticPr fontId="1"/>
  </si>
  <si>
    <t>石　油</t>
    <rPh sb="0" eb="3">
      <t>セキユ</t>
    </rPh>
    <phoneticPr fontId="1"/>
  </si>
  <si>
    <t>皮　革</t>
    <rPh sb="0" eb="3">
      <t>ヒカク</t>
    </rPh>
    <phoneticPr fontId="1"/>
  </si>
  <si>
    <t>土　石</t>
    <rPh sb="0" eb="3">
      <t>ドセキ</t>
    </rPh>
    <phoneticPr fontId="1"/>
  </si>
  <si>
    <t>鉄　鋼</t>
    <rPh sb="0" eb="3">
      <t>テッコウ</t>
    </rPh>
    <phoneticPr fontId="1"/>
  </si>
  <si>
    <t>非　鉄</t>
    <rPh sb="0" eb="3">
      <t>ヒテツ</t>
    </rPh>
    <phoneticPr fontId="1"/>
  </si>
  <si>
    <t>金　属</t>
    <rPh sb="0" eb="3">
      <t>キンゾク</t>
    </rPh>
    <phoneticPr fontId="1"/>
  </si>
  <si>
    <t>機　械</t>
    <rPh sb="0" eb="3">
      <t>キカイ</t>
    </rPh>
    <phoneticPr fontId="1"/>
  </si>
  <si>
    <t>電　機</t>
    <rPh sb="0" eb="3">
      <t>デンキ</t>
    </rPh>
    <phoneticPr fontId="1"/>
  </si>
  <si>
    <t>輸　送</t>
    <rPh sb="0" eb="3">
      <t>ユソウ</t>
    </rPh>
    <phoneticPr fontId="1"/>
  </si>
  <si>
    <t>精　密</t>
    <rPh sb="0" eb="3">
      <t>セイミツ</t>
    </rPh>
    <phoneticPr fontId="1"/>
  </si>
  <si>
    <t>その他</t>
    <rPh sb="0" eb="3">
      <t>ソノタ</t>
    </rPh>
    <phoneticPr fontId="1"/>
  </si>
  <si>
    <t>年　次</t>
    <rPh sb="0" eb="3">
      <t>ネンジ</t>
    </rPh>
    <phoneticPr fontId="1"/>
  </si>
  <si>
    <t>総　数</t>
    <rPh sb="0" eb="3">
      <t>ソウスウ</t>
    </rPh>
    <phoneticPr fontId="1"/>
  </si>
  <si>
    <t>食　料</t>
    <rPh sb="0" eb="3">
      <t>ショクリョウ</t>
    </rPh>
    <phoneticPr fontId="1"/>
  </si>
  <si>
    <t>飲料等</t>
    <rPh sb="0" eb="2">
      <t>インリョウ</t>
    </rPh>
    <rPh sb="2" eb="3">
      <t>ナド</t>
    </rPh>
    <phoneticPr fontId="1"/>
  </si>
  <si>
    <t>繊　維</t>
    <rPh sb="0" eb="3">
      <t>センイ</t>
    </rPh>
    <phoneticPr fontId="1"/>
  </si>
  <si>
    <t>木　材</t>
    <rPh sb="0" eb="3">
      <t>モクザイ</t>
    </rPh>
    <phoneticPr fontId="1"/>
  </si>
  <si>
    <t>家　具</t>
    <rPh sb="0" eb="3">
      <t>カグ</t>
    </rPh>
    <phoneticPr fontId="1"/>
  </si>
  <si>
    <t>紙</t>
    <rPh sb="0" eb="1">
      <t>カミ</t>
    </rPh>
    <phoneticPr fontId="1"/>
  </si>
  <si>
    <t>印　刷</t>
    <rPh sb="0" eb="3">
      <t>インサツ</t>
    </rPh>
    <phoneticPr fontId="1"/>
  </si>
  <si>
    <t>化　学</t>
    <rPh sb="0" eb="3">
      <t>カガク</t>
    </rPh>
    <phoneticPr fontId="1"/>
  </si>
  <si>
    <t>石　油</t>
    <rPh sb="0" eb="3">
      <t>セキユ</t>
    </rPh>
    <phoneticPr fontId="1"/>
  </si>
  <si>
    <t>皮　革</t>
    <rPh sb="0" eb="3">
      <t>ヒカク</t>
    </rPh>
    <phoneticPr fontId="1"/>
  </si>
  <si>
    <t>土　石</t>
    <rPh sb="0" eb="3">
      <t>ドセキ</t>
    </rPh>
    <phoneticPr fontId="1"/>
  </si>
  <si>
    <t>鉄　鋼</t>
    <rPh sb="0" eb="3">
      <t>テッコウ</t>
    </rPh>
    <phoneticPr fontId="1"/>
  </si>
  <si>
    <t>非　鉄</t>
    <rPh sb="0" eb="3">
      <t>ヒテツ</t>
    </rPh>
    <phoneticPr fontId="1"/>
  </si>
  <si>
    <t>金　属</t>
    <rPh sb="0" eb="3">
      <t>キンゾク</t>
    </rPh>
    <phoneticPr fontId="1"/>
  </si>
  <si>
    <t>その他</t>
    <rPh sb="0" eb="3">
      <t>ソノタ</t>
    </rPh>
    <phoneticPr fontId="1"/>
  </si>
  <si>
    <t>電　子</t>
    <rPh sb="0" eb="1">
      <t>デン</t>
    </rPh>
    <rPh sb="2" eb="3">
      <t>コ</t>
    </rPh>
    <phoneticPr fontId="1"/>
  </si>
  <si>
    <t>機　械</t>
    <rPh sb="0" eb="1">
      <t>キ</t>
    </rPh>
    <rPh sb="2" eb="3">
      <t>カイ</t>
    </rPh>
    <phoneticPr fontId="1"/>
  </si>
  <si>
    <t>情　報</t>
    <rPh sb="0" eb="1">
      <t>ジョウ</t>
    </rPh>
    <rPh sb="2" eb="3">
      <t>ホウ</t>
    </rPh>
    <phoneticPr fontId="1"/>
  </si>
  <si>
    <t>電　機</t>
    <rPh sb="0" eb="1">
      <t>デン</t>
    </rPh>
    <rPh sb="2" eb="3">
      <t>キ</t>
    </rPh>
    <phoneticPr fontId="1"/>
  </si>
  <si>
    <t>年　次</t>
    <rPh sb="0" eb="1">
      <t>トシ</t>
    </rPh>
    <rPh sb="2" eb="3">
      <t>ツギ</t>
    </rPh>
    <phoneticPr fontId="1"/>
  </si>
  <si>
    <t>プラスチック</t>
    <phoneticPr fontId="1"/>
  </si>
  <si>
    <t>ゴ　ム</t>
    <phoneticPr fontId="1"/>
  </si>
  <si>
    <t>資料：工業統計調査　*平成２０年より新産業分類となる</t>
    <rPh sb="3" eb="4">
      <t>コウ</t>
    </rPh>
    <rPh sb="18" eb="19">
      <t>シン</t>
    </rPh>
    <rPh sb="19" eb="21">
      <t>サンギョウ</t>
    </rPh>
    <rPh sb="21" eb="23">
      <t>ブンルイ</t>
    </rPh>
    <phoneticPr fontId="1"/>
  </si>
  <si>
    <t>　</t>
    <phoneticPr fontId="1"/>
  </si>
  <si>
    <t>総　数</t>
    <phoneticPr fontId="1"/>
  </si>
  <si>
    <t>プラスチック</t>
    <phoneticPr fontId="1"/>
  </si>
  <si>
    <t>ゴ　ム</t>
    <phoneticPr fontId="1"/>
  </si>
  <si>
    <t>※　新分類　25 機械には、はん用・生産用・業務用含む　※平成23年は経済センサス活動調査より</t>
    <rPh sb="2" eb="3">
      <t>シン</t>
    </rPh>
    <rPh sb="3" eb="5">
      <t>ブンルイ</t>
    </rPh>
    <rPh sb="9" eb="11">
      <t>キカイ</t>
    </rPh>
    <rPh sb="16" eb="17">
      <t>ヨウ</t>
    </rPh>
    <rPh sb="18" eb="21">
      <t>セイサンヨウ</t>
    </rPh>
    <rPh sb="22" eb="25">
      <t>ギョウムヨウ</t>
    </rPh>
    <rPh sb="25" eb="26">
      <t>フク</t>
    </rPh>
    <phoneticPr fontId="1"/>
  </si>
  <si>
    <t>※平成27年は工業統計調査を実施していないため空欄</t>
    <rPh sb="1" eb="3">
      <t>ヘイセイ</t>
    </rPh>
    <rPh sb="5" eb="6">
      <t>ネン</t>
    </rPh>
    <rPh sb="7" eb="9">
      <t>コウギョウ</t>
    </rPh>
    <rPh sb="9" eb="11">
      <t>トウケイ</t>
    </rPh>
    <rPh sb="11" eb="13">
      <t>チョウサ</t>
    </rPh>
    <rPh sb="14" eb="16">
      <t>ジッシ</t>
    </rPh>
    <rPh sb="23" eb="25">
      <t>クウラン</t>
    </rPh>
    <phoneticPr fontId="1"/>
  </si>
  <si>
    <t>令1</t>
    <rPh sb="0" eb="1">
      <t>レイ</t>
    </rPh>
    <phoneticPr fontId="1"/>
  </si>
  <si>
    <t>※平成23年,28,令和3年は経済センサス活動調査より</t>
    <rPh sb="1" eb="3">
      <t>ヘイセイ</t>
    </rPh>
    <rPh sb="5" eb="6">
      <t>ネン</t>
    </rPh>
    <rPh sb="10" eb="12">
      <t>レイワ</t>
    </rPh>
    <rPh sb="13" eb="14">
      <t>ネン</t>
    </rPh>
    <rPh sb="15" eb="17">
      <t>ケイザイ</t>
    </rPh>
    <rPh sb="21" eb="23">
      <t>カツドウ</t>
    </rPh>
    <rPh sb="23" eb="25">
      <t>チョウサ</t>
    </rPh>
    <phoneticPr fontId="1"/>
  </si>
  <si>
    <t>※空欄の年は全事業所分の調査なし</t>
    <rPh sb="1" eb="3">
      <t>クウラン</t>
    </rPh>
    <rPh sb="4" eb="5">
      <t>トシ</t>
    </rPh>
    <rPh sb="6" eb="11">
      <t>ゼンジギョウショブン</t>
    </rPh>
    <rPh sb="12" eb="14">
      <t>チョウサ</t>
    </rPh>
    <phoneticPr fontId="1"/>
  </si>
  <si>
    <t>-</t>
  </si>
  <si>
    <t>-</t>
    <phoneticPr fontId="1"/>
  </si>
  <si>
    <t>25∼27</t>
  </si>
  <si>
    <t>25∼27</t>
    <phoneticPr fontId="1"/>
  </si>
  <si>
    <t>輸　送</t>
    <rPh sb="0" eb="1">
      <t>ユ</t>
    </rPh>
    <rPh sb="2" eb="3">
      <t>ソウ</t>
    </rPh>
    <phoneticPr fontId="1"/>
  </si>
  <si>
    <t>5-1 産業（中分類）別製造業事業所数　(全事業所分）</t>
    <rPh sb="4" eb="6">
      <t>サンギョウ</t>
    </rPh>
    <rPh sb="7" eb="8">
      <t>チュウ</t>
    </rPh>
    <rPh sb="8" eb="10">
      <t>ブンルイ</t>
    </rPh>
    <rPh sb="11" eb="12">
      <t>ベツ</t>
    </rPh>
    <phoneticPr fontId="1"/>
  </si>
  <si>
    <t>5-1 産業（中分類）別製造業事業所数　（４人以上事業所分）</t>
    <rPh sb="4" eb="6">
      <t>サンギョウ</t>
    </rPh>
    <rPh sb="7" eb="8">
      <t>チュウ</t>
    </rPh>
    <rPh sb="8" eb="10">
      <t>ブンルイ</t>
    </rPh>
    <rPh sb="11" eb="12">
      <t>ベツ</t>
    </rPh>
    <phoneticPr fontId="1"/>
  </si>
  <si>
    <t>5-2 製造業事業所、従業者、製造品出荷額等</t>
    <rPh sb="4" eb="6">
      <t>セイゾウ</t>
    </rPh>
    <rPh sb="6" eb="7">
      <t>ギョウ</t>
    </rPh>
    <rPh sb="7" eb="10">
      <t>ジギョウショ</t>
    </rPh>
    <rPh sb="11" eb="14">
      <t>ジュウギョウシャ</t>
    </rPh>
    <rPh sb="15" eb="18">
      <t>セイゾウヒン</t>
    </rPh>
    <rPh sb="18" eb="20">
      <t>シュッカ</t>
    </rPh>
    <rPh sb="20" eb="21">
      <t>ガク</t>
    </rPh>
    <rPh sb="21" eb="22">
      <t>ナド</t>
    </rPh>
    <phoneticPr fontId="1"/>
  </si>
  <si>
    <t>資料：工業統計調査</t>
    <phoneticPr fontId="1"/>
  </si>
  <si>
    <t>全数調査分</t>
    <rPh sb="0" eb="2">
      <t>ゼンスウ</t>
    </rPh>
    <rPh sb="2" eb="4">
      <t>チョウサ</t>
    </rPh>
    <rPh sb="4" eb="5">
      <t>ブン</t>
    </rPh>
    <phoneticPr fontId="1"/>
  </si>
  <si>
    <t>４人以上の事業所だけの調査分</t>
    <rPh sb="1" eb="2">
      <t>ニン</t>
    </rPh>
    <rPh sb="2" eb="4">
      <t>イジョウ</t>
    </rPh>
    <rPh sb="5" eb="8">
      <t>ジギョウショ</t>
    </rPh>
    <rPh sb="11" eb="13">
      <t>チョウサ</t>
    </rPh>
    <rPh sb="13" eb="14">
      <t>ブン</t>
    </rPh>
    <phoneticPr fontId="1"/>
  </si>
  <si>
    <t>年次</t>
    <phoneticPr fontId="1"/>
  </si>
  <si>
    <t>事業</t>
    <rPh sb="0" eb="2">
      <t>ジギョウショ</t>
    </rPh>
    <phoneticPr fontId="1"/>
  </si>
  <si>
    <t>従業者数
（人）</t>
    <rPh sb="0" eb="3">
      <t>ジュウギョウシャ</t>
    </rPh>
    <rPh sb="3" eb="4">
      <t>カズ</t>
    </rPh>
    <rPh sb="6" eb="7">
      <t>ニン</t>
    </rPh>
    <phoneticPr fontId="1"/>
  </si>
  <si>
    <t>常用労働者数（人）</t>
    <rPh sb="0" eb="2">
      <t>ジョウヨウ</t>
    </rPh>
    <rPh sb="2" eb="6">
      <t>ロウドウシャスウ</t>
    </rPh>
    <rPh sb="7" eb="8">
      <t>ヒト</t>
    </rPh>
    <phoneticPr fontId="1"/>
  </si>
  <si>
    <r>
      <t xml:space="preserve">給与総額    </t>
    </r>
    <r>
      <rPr>
        <sz val="7"/>
        <rFont val="ＭＳ Ｐゴシック"/>
        <family val="3"/>
        <charset val="128"/>
      </rPr>
      <t>（万円）</t>
    </r>
    <rPh sb="0" eb="2">
      <t>キュウヨ</t>
    </rPh>
    <rPh sb="2" eb="4">
      <t>ソウガク</t>
    </rPh>
    <rPh sb="9" eb="11">
      <t>マンエン</t>
    </rPh>
    <phoneticPr fontId="1"/>
  </si>
  <si>
    <r>
      <t>原材料等使用額</t>
    </r>
    <r>
      <rPr>
        <sz val="7"/>
        <rFont val="ＭＳ Ｐゴシック"/>
        <family val="3"/>
        <charset val="128"/>
      </rPr>
      <t>（万円）</t>
    </r>
    <rPh sb="0" eb="3">
      <t>ゲンザイリョウ</t>
    </rPh>
    <rPh sb="3" eb="4">
      <t>ナド</t>
    </rPh>
    <phoneticPr fontId="1"/>
  </si>
  <si>
    <r>
      <t>製造品出荷額等</t>
    </r>
    <r>
      <rPr>
        <sz val="7"/>
        <rFont val="ＭＳ Ｐゴシック"/>
        <family val="3"/>
        <charset val="128"/>
      </rPr>
      <t>（万円）</t>
    </r>
    <rPh sb="0" eb="3">
      <t>セイゾウヒン</t>
    </rPh>
    <phoneticPr fontId="1"/>
  </si>
  <si>
    <t>給与総額（万円）</t>
    <rPh sb="0" eb="2">
      <t>キュウヨ</t>
    </rPh>
    <rPh sb="2" eb="4">
      <t>ソウガク</t>
    </rPh>
    <rPh sb="5" eb="7">
      <t>マンエン</t>
    </rPh>
    <phoneticPr fontId="1"/>
  </si>
  <si>
    <t>原材料等使用額（万円）</t>
    <rPh sb="0" eb="3">
      <t>ゲンザイリョウ</t>
    </rPh>
    <rPh sb="3" eb="4">
      <t>ナド</t>
    </rPh>
    <phoneticPr fontId="1"/>
  </si>
  <si>
    <t>製造品出荷額等（万円）</t>
    <rPh sb="0" eb="3">
      <t>セイゾウヒン</t>
    </rPh>
    <phoneticPr fontId="1"/>
  </si>
  <si>
    <t>所数</t>
    <rPh sb="0" eb="1">
      <t>ジギョウショ</t>
    </rPh>
    <rPh sb="1" eb="2">
      <t>カズ</t>
    </rPh>
    <phoneticPr fontId="1"/>
  </si>
  <si>
    <t>平1</t>
    <rPh sb="0" eb="1">
      <t>ヘイ</t>
    </rPh>
    <phoneticPr fontId="1"/>
  </si>
  <si>
    <t>※平成23年,28年,令和3年は経済センサス活動調査より</t>
    <rPh sb="9" eb="10">
      <t>ネン</t>
    </rPh>
    <rPh sb="11" eb="13">
      <t>レイワ</t>
    </rPh>
    <rPh sb="14" eb="15">
      <t>ネン</t>
    </rPh>
    <phoneticPr fontId="1"/>
  </si>
  <si>
    <t>※平成27年は工業統計調査を実施していないため空欄</t>
    <rPh sb="5" eb="6">
      <t>ネン</t>
    </rPh>
    <rPh sb="7" eb="9">
      <t>コウギョウ</t>
    </rPh>
    <rPh sb="9" eb="11">
      <t>トウケイ</t>
    </rPh>
    <rPh sb="11" eb="13">
      <t>チョウサ</t>
    </rPh>
    <rPh sb="14" eb="16">
      <t>ジッシ</t>
    </rPh>
    <rPh sb="23" eb="25">
      <t>クウラン</t>
    </rPh>
    <phoneticPr fontId="1"/>
  </si>
  <si>
    <t>※平成28年及び令和3年「4人以上の事業所だけの調査分」並びに令和3年「全数調査分」を除き、常用労働者数は従業者数の内数</t>
    <rPh sb="1" eb="3">
      <t>ヘイセイ</t>
    </rPh>
    <rPh sb="5" eb="6">
      <t>ネン</t>
    </rPh>
    <rPh sb="6" eb="7">
      <t>オヨ</t>
    </rPh>
    <rPh sb="8" eb="10">
      <t>レイワ</t>
    </rPh>
    <rPh sb="11" eb="12">
      <t>ネン</t>
    </rPh>
    <rPh sb="14" eb="17">
      <t>ニンイジョウ</t>
    </rPh>
    <rPh sb="18" eb="21">
      <t>ジギョウショ</t>
    </rPh>
    <rPh sb="24" eb="27">
      <t>チョウサブン</t>
    </rPh>
    <rPh sb="28" eb="29">
      <t>ナラ</t>
    </rPh>
    <rPh sb="31" eb="33">
      <t>レイワ</t>
    </rPh>
    <rPh sb="34" eb="35">
      <t>ネン</t>
    </rPh>
    <rPh sb="36" eb="41">
      <t>ゼンスウチョウサブン</t>
    </rPh>
    <rPh sb="43" eb="44">
      <t>ノゾ</t>
    </rPh>
    <rPh sb="46" eb="51">
      <t>ジョウヨウロウドウシャ</t>
    </rPh>
    <rPh sb="51" eb="52">
      <t>スウ</t>
    </rPh>
    <rPh sb="53" eb="54">
      <t>ジュウ</t>
    </rPh>
    <rPh sb="54" eb="57">
      <t>ギョウシャスウ</t>
    </rPh>
    <rPh sb="58" eb="60">
      <t>ウチスウ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</si>
</sst>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Arial"/>
      <family val="2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HG創英角ｺﾞｼｯｸUB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 textRotation="255"/>
    </xf>
    <xf numFmtId="0" fontId="6" fillId="2" borderId="1" xfId="0" applyFont="1" applyFill="1" applyBorder="1" applyAlignment="1">
      <alignment vertical="center" textRotation="255"/>
    </xf>
    <xf numFmtId="0" fontId="6" fillId="2" borderId="1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textRotation="255"/>
    </xf>
    <xf numFmtId="0" fontId="8" fillId="2" borderId="3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vertical="center"/>
    </xf>
    <xf numFmtId="0" fontId="6" fillId="3" borderId="8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8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textRotation="255"/>
    </xf>
    <xf numFmtId="0" fontId="6" fillId="0" borderId="12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8" fontId="6" fillId="0" borderId="5" xfId="2" applyFont="1" applyBorder="1" applyAlignment="1">
      <alignment vertical="center"/>
    </xf>
    <xf numFmtId="38" fontId="6" fillId="0" borderId="5" xfId="2" applyFont="1" applyBorder="1" applyAlignment="1">
      <alignment horizontal="center" vertical="center"/>
    </xf>
    <xf numFmtId="38" fontId="6" fillId="0" borderId="5" xfId="2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38" fontId="6" fillId="0" borderId="12" xfId="2" applyFont="1" applyBorder="1" applyAlignment="1">
      <alignment horizontal="center" vertical="center"/>
    </xf>
    <xf numFmtId="38" fontId="6" fillId="0" borderId="12" xfId="2" applyFont="1" applyBorder="1" applyAlignment="1">
      <alignment vertical="center"/>
    </xf>
    <xf numFmtId="38" fontId="6" fillId="0" borderId="12" xfId="2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8" xfId="2" applyFont="1" applyBorder="1" applyAlignment="1">
      <alignment vertical="center"/>
    </xf>
    <xf numFmtId="38" fontId="6" fillId="0" borderId="8" xfId="2" applyFont="1" applyBorder="1" applyAlignment="1">
      <alignment horizontal="right" vertical="center"/>
    </xf>
    <xf numFmtId="38" fontId="6" fillId="0" borderId="18" xfId="2" applyFont="1" applyBorder="1" applyAlignment="1">
      <alignment vertical="center"/>
    </xf>
    <xf numFmtId="38" fontId="6" fillId="3" borderId="8" xfId="2" applyFont="1" applyFill="1" applyBorder="1" applyAlignment="1">
      <alignment horizontal="center" vertical="center"/>
    </xf>
    <xf numFmtId="38" fontId="6" fillId="3" borderId="8" xfId="2" applyFont="1" applyFill="1" applyBorder="1" applyAlignment="1">
      <alignment vertical="center"/>
    </xf>
    <xf numFmtId="38" fontId="6" fillId="3" borderId="18" xfId="2" applyFont="1" applyFill="1" applyBorder="1" applyAlignment="1">
      <alignment vertical="center"/>
    </xf>
    <xf numFmtId="38" fontId="6" fillId="3" borderId="8" xfId="2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/>
    </xf>
    <xf numFmtId="38" fontId="6" fillId="3" borderId="6" xfId="2" applyFont="1" applyFill="1" applyBorder="1" applyAlignment="1">
      <alignment vertical="center"/>
    </xf>
    <xf numFmtId="38" fontId="6" fillId="3" borderId="6" xfId="2" applyFont="1" applyFill="1" applyBorder="1" applyAlignment="1">
      <alignment horizontal="center" vertical="center"/>
    </xf>
    <xf numFmtId="38" fontId="6" fillId="3" borderId="6" xfId="2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0" xfId="2" applyFont="1" applyBorder="1" applyAlignment="1">
      <alignment vertical="center"/>
    </xf>
    <xf numFmtId="38" fontId="6" fillId="0" borderId="0" xfId="2" applyFont="1" applyBorder="1" applyAlignment="1">
      <alignment horizontal="center" vertical="center"/>
    </xf>
    <xf numFmtId="38" fontId="6" fillId="0" borderId="0" xfId="2" applyFont="1" applyBorder="1" applyAlignment="1">
      <alignment horizontal="right" vertical="center"/>
    </xf>
    <xf numFmtId="38" fontId="21" fillId="0" borderId="0" xfId="2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38" fontId="22" fillId="0" borderId="0" xfId="2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1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 xr:uid="{0FB7DEA9-3C06-4FEB-AB77-AA2716DACFF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卸売業従業者数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617-45F5-996F-949933F348BE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617-45F5-996F-949933F34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733360"/>
        <c:axId val="383109152"/>
      </c:areaChart>
      <c:catAx>
        <c:axId val="17073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10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10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733360"/>
        <c:crosses val="autoZero"/>
        <c:crossBetween val="midCat"/>
      </c:valAx>
      <c:spPr>
        <a:solidFill>
          <a:srgbClr val="FFFFFF"/>
        </a:solidFill>
        <a:ln w="12700">
          <a:solidFill>
            <a:srgbClr val="33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小売業従業者数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8B3-438F-BE2A-9D4730F040A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8B3-438F-BE2A-9D4730F0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052496"/>
        <c:axId val="383596240"/>
      </c:areaChart>
      <c:catAx>
        <c:axId val="38405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596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596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4052496"/>
        <c:crosses val="autoZero"/>
        <c:crossBetween val="midCat"/>
      </c:valAx>
      <c:spPr>
        <a:solidFill>
          <a:srgbClr val="FFFFFF"/>
        </a:solidFill>
        <a:ln w="12700">
          <a:solidFill>
            <a:srgbClr val="33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年間商品販売額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FAF-464B-9BB3-DB1C0EDEF1D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3"/>
            <c:spPr>
              <a:noFill/>
              <a:ln>
                <a:solidFill>
                  <a:srgbClr val="993300"/>
                </a:solidFill>
                <a:prstDash val="solid"/>
              </a:ln>
            </c:spPr>
          </c:marke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FAF-464B-9BB3-DB1C0EDE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683264"/>
        <c:axId val="383688768"/>
      </c:lineChart>
      <c:catAx>
        <c:axId val="38368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688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688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683264"/>
        <c:crosses val="autoZero"/>
        <c:crossBetween val="between"/>
      </c:valAx>
      <c:spPr>
        <a:solidFill>
          <a:srgbClr val="FFFFFF"/>
        </a:solidFill>
        <a:ln w="12700">
          <a:solidFill>
            <a:srgbClr val="33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売場面積の推移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ｐ29事業所数!#REF!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ｐ29事業所数!#REF!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EF5-45FC-BEE4-098B8BC65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782368"/>
        <c:axId val="383666896"/>
      </c:lineChart>
      <c:catAx>
        <c:axId val="38378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66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366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75" b="0" i="0" strike="noStrike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平方ｍ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3782368"/>
        <c:crosses val="autoZero"/>
        <c:crossBetween val="between"/>
      </c:valAx>
      <c:spPr>
        <a:solidFill>
          <a:srgbClr val="FFFFFF"/>
        </a:solidFill>
        <a:ln w="12700">
          <a:solidFill>
            <a:srgbClr val="3333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一般卸売業商店数の推移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'p31 工業'!#REF!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'5-2製造業事業所、従業者、製造品出荷額等'!$C$33</c:f>
              <c:numCache>
                <c:formatCode>#,##0_);[Red]\(#,##0\)</c:formatCode>
                <c:ptCount val="1"/>
                <c:pt idx="0">
                  <c:v>3298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96-4676-A564-27CAA2B3EDAB}"/>
            </c:ext>
          </c:extLst>
        </c:ser>
        <c:ser>
          <c:idx val="1"/>
          <c:order val="1"/>
          <c:tx>
            <c:strRef>
              <c:f>'5-2製造業事業所、従業者、製造品出荷額等'!$D$4</c:f>
              <c:strCache>
                <c:ptCount val="1"/>
                <c:pt idx="0">
                  <c:v>常用労働者数（人）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'5-2製造業事業所、従業者、製造品出荷額等'!$D$33</c:f>
              <c:numCache>
                <c:formatCode>#,##0_);[Red]\(#,##0\)</c:formatCode>
                <c:ptCount val="1"/>
                <c:pt idx="0">
                  <c:v>3230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96-4676-A564-27CAA2B3EDAB}"/>
            </c:ext>
          </c:extLst>
        </c:ser>
        <c:ser>
          <c:idx val="2"/>
          <c:order val="2"/>
          <c:tx>
            <c:strRef>
              <c:f>'p31 工業'!#REF!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'5-2製造業事業所、従業者、製造品出荷額等'!$E$33</c:f>
              <c:numCache>
                <c:formatCode>#,##0_);[Red]\(#,##0\)</c:formatCode>
                <c:ptCount val="1"/>
                <c:pt idx="0">
                  <c:v>995585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C96-4676-A564-27CAA2B3EDAB}"/>
            </c:ext>
          </c:extLst>
        </c:ser>
        <c:ser>
          <c:idx val="3"/>
          <c:order val="3"/>
          <c:tx>
            <c:strRef>
              <c:f>'5-2製造業事業所、従業者、製造品出荷額等'!$F$5</c:f>
              <c:strCache>
                <c:ptCount val="1"/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'5-2製造業事業所、従業者、製造品出荷額等'!$F$33</c:f>
              <c:numCache>
                <c:formatCode>#,##0_);[Red]\(#,##0\)</c:formatCode>
                <c:ptCount val="1"/>
                <c:pt idx="0">
                  <c:v>2970167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C96-4676-A564-27CAA2B3EDAB}"/>
            </c:ext>
          </c:extLst>
        </c:ser>
        <c:ser>
          <c:idx val="4"/>
          <c:order val="4"/>
          <c:tx>
            <c:strRef>
              <c:f>'5-2製造業事業所、従業者、製造品出荷額等'!$G$5</c:f>
              <c:strCache>
                <c:ptCount val="1"/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'5-2製造業事業所、従業者、製造品出荷額等'!$G$33</c:f>
              <c:numCache>
                <c:formatCode>#,##0_);[Red]\(#,##0\)</c:formatCode>
                <c:ptCount val="1"/>
                <c:pt idx="0">
                  <c:v>5002669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EC96-4676-A564-27CAA2B3EDAB}"/>
            </c:ext>
          </c:extLst>
        </c:ser>
        <c:ser>
          <c:idx val="5"/>
          <c:order val="5"/>
          <c:tx>
            <c:strRef>
              <c:f>'p31 工業'!#REF!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'5-2製造業事業所、従業者、製造品出荷額等'!$H$4:$H$5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EC96-4676-A564-27CAA2B3E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38736"/>
        <c:axId val="382143408"/>
      </c:areaChart>
      <c:catAx>
        <c:axId val="13893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14340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214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8938736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小売業等規模別商店数の推移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'p31 工業'!#REF!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592-4DE0-A7B7-846B79D9B6D8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'p31 工業'!#REF!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592-4DE0-A7B7-846B79D9B6D8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'p31 工業'!#REF!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4592-4DE0-A7B7-846B79D9B6D8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'p31 工業'!#REF!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4592-4DE0-A7B7-846B79D9B6D8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'p31 工業'!#REF!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4592-4DE0-A7B7-846B79D9B6D8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'p31 工業'!#REF!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'p31 工業'!#REF!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4592-4DE0-A7B7-846B79D9B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659480"/>
        <c:axId val="382721104"/>
      </c:areaChart>
      <c:catAx>
        <c:axId val="382659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72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721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82659480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0</xdr:col>
      <xdr:colOff>0</xdr:colOff>
      <xdr:row>35</xdr:row>
      <xdr:rowOff>0</xdr:rowOff>
    </xdr:to>
    <xdr:graphicFrame macro="">
      <xdr:nvGraphicFramePr>
        <xdr:cNvPr id="39941" name="Chart 1">
          <a:extLst>
            <a:ext uri="{FF2B5EF4-FFF2-40B4-BE49-F238E27FC236}">
              <a16:creationId xmlns:a16="http://schemas.microsoft.com/office/drawing/2014/main" id="{00000000-0008-0000-0000-000005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35</xdr:row>
      <xdr:rowOff>0</xdr:rowOff>
    </xdr:to>
    <xdr:graphicFrame macro="">
      <xdr:nvGraphicFramePr>
        <xdr:cNvPr id="39942" name="Chart 2">
          <a:extLst>
            <a:ext uri="{FF2B5EF4-FFF2-40B4-BE49-F238E27FC236}">
              <a16:creationId xmlns:a16="http://schemas.microsoft.com/office/drawing/2014/main" id="{00000000-0008-0000-0000-000006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34</xdr:row>
      <xdr:rowOff>95250</xdr:rowOff>
    </xdr:to>
    <xdr:graphicFrame macro="">
      <xdr:nvGraphicFramePr>
        <xdr:cNvPr id="39943" name="Chart 3">
          <a:extLst>
            <a:ext uri="{FF2B5EF4-FFF2-40B4-BE49-F238E27FC236}">
              <a16:creationId xmlns:a16="http://schemas.microsoft.com/office/drawing/2014/main" id="{00000000-0008-0000-0000-000007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34</xdr:row>
      <xdr:rowOff>76200</xdr:rowOff>
    </xdr:to>
    <xdr:graphicFrame macro="">
      <xdr:nvGraphicFramePr>
        <xdr:cNvPr id="39944" name="Chart 4">
          <a:extLst>
            <a:ext uri="{FF2B5EF4-FFF2-40B4-BE49-F238E27FC236}">
              <a16:creationId xmlns:a16="http://schemas.microsoft.com/office/drawing/2014/main" id="{00000000-0008-0000-0000-0000089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28575</xdr:rowOff>
    </xdr:from>
    <xdr:to>
      <xdr:col>0</xdr:col>
      <xdr:colOff>0</xdr:colOff>
      <xdr:row>49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4BB030-D3FE-437A-B253-D100B5E89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85725</xdr:rowOff>
    </xdr:from>
    <xdr:to>
      <xdr:col>0</xdr:col>
      <xdr:colOff>0</xdr:colOff>
      <xdr:row>49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7B7D22-2243-4F6D-8116-64CD3FA7C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42"/>
  <sheetViews>
    <sheetView tabSelected="1" topLeftCell="A22" zoomScaleNormal="100" zoomScaleSheetLayoutView="115" workbookViewId="0">
      <selection activeCell="Z43" sqref="Z43"/>
    </sheetView>
  </sheetViews>
  <sheetFormatPr defaultColWidth="4" defaultRowHeight="13.5" x14ac:dyDescent="0.15"/>
  <cols>
    <col min="1" max="1" width="4.625" style="2" customWidth="1"/>
    <col min="2" max="25" width="3.5" style="2" customWidth="1"/>
    <col min="26" max="26" width="4.5" style="2" customWidth="1"/>
    <col min="27" max="49" width="3.5" style="2" customWidth="1"/>
    <col min="50" max="16384" width="4" style="2"/>
  </cols>
  <sheetData>
    <row r="1" spans="1:49" ht="21.2" customHeight="1" x14ac:dyDescent="0.15">
      <c r="A1" s="82" t="s">
        <v>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32"/>
      <c r="Z1" s="82" t="s">
        <v>60</v>
      </c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</row>
    <row r="2" spans="1:49" ht="16.5" customHeight="1" x14ac:dyDescent="0.15">
      <c r="A2" s="3"/>
      <c r="T2" s="4"/>
      <c r="U2" s="4"/>
      <c r="V2" s="4"/>
      <c r="W2" s="4"/>
      <c r="X2" s="5" t="s">
        <v>44</v>
      </c>
      <c r="Y2" s="33"/>
      <c r="Z2" s="3"/>
      <c r="AW2" s="5" t="s">
        <v>44</v>
      </c>
    </row>
    <row r="3" spans="1:49" s="27" customFormat="1" ht="18" customHeight="1" x14ac:dyDescent="0.15">
      <c r="A3" s="11" t="s">
        <v>45</v>
      </c>
      <c r="B3" s="11"/>
      <c r="C3" s="21">
        <v>12</v>
      </c>
      <c r="D3" s="21">
        <v>13</v>
      </c>
      <c r="E3" s="21">
        <v>14</v>
      </c>
      <c r="F3" s="21">
        <v>15</v>
      </c>
      <c r="G3" s="21">
        <v>16</v>
      </c>
      <c r="H3" s="21">
        <v>17</v>
      </c>
      <c r="I3" s="21">
        <v>18</v>
      </c>
      <c r="J3" s="21">
        <v>19</v>
      </c>
      <c r="K3" s="21">
        <v>20</v>
      </c>
      <c r="L3" s="21">
        <v>21</v>
      </c>
      <c r="M3" s="21">
        <v>22</v>
      </c>
      <c r="N3" s="21">
        <v>23</v>
      </c>
      <c r="O3" s="21">
        <v>24</v>
      </c>
      <c r="P3" s="21">
        <v>25</v>
      </c>
      <c r="Q3" s="21">
        <v>26</v>
      </c>
      <c r="R3" s="21">
        <v>27</v>
      </c>
      <c r="S3" s="21">
        <v>28</v>
      </c>
      <c r="T3" s="21">
        <v>29</v>
      </c>
      <c r="U3" s="21">
        <v>30</v>
      </c>
      <c r="V3" s="21">
        <v>31</v>
      </c>
      <c r="W3" s="21">
        <v>32</v>
      </c>
      <c r="X3" s="21">
        <v>34</v>
      </c>
      <c r="Y3" s="35"/>
      <c r="Z3" s="20" t="s">
        <v>45</v>
      </c>
      <c r="AA3" s="11"/>
      <c r="AB3" s="21">
        <v>12</v>
      </c>
      <c r="AC3" s="21">
        <v>13</v>
      </c>
      <c r="AD3" s="21">
        <v>14</v>
      </c>
      <c r="AE3" s="21">
        <v>15</v>
      </c>
      <c r="AF3" s="21">
        <v>16</v>
      </c>
      <c r="AG3" s="21">
        <v>17</v>
      </c>
      <c r="AH3" s="21">
        <v>18</v>
      </c>
      <c r="AI3" s="21">
        <v>19</v>
      </c>
      <c r="AJ3" s="21">
        <v>20</v>
      </c>
      <c r="AK3" s="21">
        <v>21</v>
      </c>
      <c r="AL3" s="21">
        <v>22</v>
      </c>
      <c r="AM3" s="21">
        <v>23</v>
      </c>
      <c r="AN3" s="21">
        <v>24</v>
      </c>
      <c r="AO3" s="21">
        <v>25</v>
      </c>
      <c r="AP3" s="21">
        <v>26</v>
      </c>
      <c r="AQ3" s="21">
        <v>27</v>
      </c>
      <c r="AR3" s="21">
        <v>28</v>
      </c>
      <c r="AS3" s="21">
        <v>29</v>
      </c>
      <c r="AT3" s="21">
        <v>30</v>
      </c>
      <c r="AU3" s="21">
        <v>31</v>
      </c>
      <c r="AV3" s="21">
        <v>32</v>
      </c>
      <c r="AW3" s="21">
        <v>34</v>
      </c>
    </row>
    <row r="4" spans="1:49" s="1" customFormat="1" ht="51" customHeight="1" x14ac:dyDescent="0.15">
      <c r="A4" s="12" t="s">
        <v>41</v>
      </c>
      <c r="B4" s="13" t="s">
        <v>46</v>
      </c>
      <c r="C4" s="13" t="s">
        <v>1</v>
      </c>
      <c r="D4" s="13" t="s">
        <v>0</v>
      </c>
      <c r="E4" s="13" t="s">
        <v>2</v>
      </c>
      <c r="F4" s="13" t="s">
        <v>3</v>
      </c>
      <c r="G4" s="13" t="s">
        <v>4</v>
      </c>
      <c r="H4" s="13" t="s">
        <v>5</v>
      </c>
      <c r="I4" s="13" t="s">
        <v>6</v>
      </c>
      <c r="J4" s="13" t="s">
        <v>7</v>
      </c>
      <c r="K4" s="13" t="s">
        <v>8</v>
      </c>
      <c r="L4" s="13" t="s">
        <v>9</v>
      </c>
      <c r="M4" s="26" t="s">
        <v>47</v>
      </c>
      <c r="N4" s="13" t="s">
        <v>48</v>
      </c>
      <c r="O4" s="13" t="s">
        <v>10</v>
      </c>
      <c r="P4" s="13" t="s">
        <v>11</v>
      </c>
      <c r="Q4" s="13" t="s">
        <v>12</v>
      </c>
      <c r="R4" s="13" t="s">
        <v>13</v>
      </c>
      <c r="S4" s="13" t="s">
        <v>14</v>
      </c>
      <c r="T4" s="13" t="s">
        <v>15</v>
      </c>
      <c r="U4" s="13" t="s">
        <v>16</v>
      </c>
      <c r="V4" s="13" t="s">
        <v>17</v>
      </c>
      <c r="W4" s="13" t="s">
        <v>18</v>
      </c>
      <c r="X4" s="13" t="s">
        <v>19</v>
      </c>
      <c r="Y4" s="36"/>
      <c r="Z4" s="12" t="s">
        <v>41</v>
      </c>
      <c r="AA4" s="13" t="s">
        <v>46</v>
      </c>
      <c r="AB4" s="13" t="s">
        <v>1</v>
      </c>
      <c r="AC4" s="13" t="s">
        <v>0</v>
      </c>
      <c r="AD4" s="13" t="s">
        <v>2</v>
      </c>
      <c r="AE4" s="13" t="s">
        <v>3</v>
      </c>
      <c r="AF4" s="13" t="s">
        <v>4</v>
      </c>
      <c r="AG4" s="13" t="s">
        <v>5</v>
      </c>
      <c r="AH4" s="13" t="s">
        <v>6</v>
      </c>
      <c r="AI4" s="13" t="s">
        <v>7</v>
      </c>
      <c r="AJ4" s="13" t="s">
        <v>8</v>
      </c>
      <c r="AK4" s="13" t="s">
        <v>9</v>
      </c>
      <c r="AL4" s="26" t="s">
        <v>42</v>
      </c>
      <c r="AM4" s="13" t="s">
        <v>43</v>
      </c>
      <c r="AN4" s="13" t="s">
        <v>10</v>
      </c>
      <c r="AO4" s="13" t="s">
        <v>11</v>
      </c>
      <c r="AP4" s="13" t="s">
        <v>12</v>
      </c>
      <c r="AQ4" s="13" t="s">
        <v>13</v>
      </c>
      <c r="AR4" s="13" t="s">
        <v>14</v>
      </c>
      <c r="AS4" s="13" t="s">
        <v>15</v>
      </c>
      <c r="AT4" s="13" t="s">
        <v>16</v>
      </c>
      <c r="AU4" s="13" t="s">
        <v>17</v>
      </c>
      <c r="AV4" s="13" t="s">
        <v>18</v>
      </c>
      <c r="AW4" s="13" t="s">
        <v>19</v>
      </c>
    </row>
    <row r="5" spans="1:49" ht="18" customHeight="1" x14ac:dyDescent="0.15">
      <c r="A5" s="14">
        <v>2</v>
      </c>
      <c r="B5" s="18">
        <v>251</v>
      </c>
      <c r="C5" s="18">
        <v>36</v>
      </c>
      <c r="D5" s="18">
        <v>1</v>
      </c>
      <c r="E5" s="18">
        <v>5</v>
      </c>
      <c r="F5" s="18">
        <v>39</v>
      </c>
      <c r="G5" s="18">
        <v>18</v>
      </c>
      <c r="H5" s="18">
        <v>34</v>
      </c>
      <c r="I5" s="18">
        <v>3</v>
      </c>
      <c r="J5" s="18">
        <v>12</v>
      </c>
      <c r="K5" s="18" t="s">
        <v>54</v>
      </c>
      <c r="L5" s="18">
        <v>1</v>
      </c>
      <c r="M5" s="18" t="s">
        <v>54</v>
      </c>
      <c r="N5" s="18" t="s">
        <v>54</v>
      </c>
      <c r="O5" s="18">
        <v>6</v>
      </c>
      <c r="P5" s="18">
        <v>13</v>
      </c>
      <c r="Q5" s="18" t="s">
        <v>54</v>
      </c>
      <c r="R5" s="18" t="s">
        <v>54</v>
      </c>
      <c r="S5" s="18">
        <v>19</v>
      </c>
      <c r="T5" s="18">
        <v>7</v>
      </c>
      <c r="U5" s="18">
        <v>31</v>
      </c>
      <c r="V5" s="18">
        <v>3</v>
      </c>
      <c r="W5" s="18">
        <v>3</v>
      </c>
      <c r="X5" s="18">
        <v>20</v>
      </c>
      <c r="Y5" s="37"/>
      <c r="Z5" s="14">
        <v>2</v>
      </c>
      <c r="AA5" s="18">
        <f t="shared" ref="AA5:AA11" si="0">+SUM(AB5:AW5)</f>
        <v>166</v>
      </c>
      <c r="AB5" s="18">
        <v>21</v>
      </c>
      <c r="AC5" s="18">
        <v>1</v>
      </c>
      <c r="AD5" s="18">
        <v>4</v>
      </c>
      <c r="AE5" s="18">
        <v>35</v>
      </c>
      <c r="AF5" s="18">
        <v>13</v>
      </c>
      <c r="AG5" s="18">
        <v>7</v>
      </c>
      <c r="AH5" s="18">
        <v>2</v>
      </c>
      <c r="AI5" s="18">
        <v>10</v>
      </c>
      <c r="AJ5" s="18" t="s">
        <v>54</v>
      </c>
      <c r="AK5" s="18">
        <v>1</v>
      </c>
      <c r="AL5" s="18" t="s">
        <v>54</v>
      </c>
      <c r="AM5" s="18" t="s">
        <v>54</v>
      </c>
      <c r="AN5" s="18">
        <v>6</v>
      </c>
      <c r="AO5" s="18">
        <v>12</v>
      </c>
      <c r="AP5" s="18" t="s">
        <v>54</v>
      </c>
      <c r="AQ5" s="18" t="s">
        <v>54</v>
      </c>
      <c r="AR5" s="18">
        <v>9</v>
      </c>
      <c r="AS5" s="18">
        <v>7</v>
      </c>
      <c r="AT5" s="18">
        <v>29</v>
      </c>
      <c r="AU5" s="18">
        <v>3</v>
      </c>
      <c r="AV5" s="18">
        <v>3</v>
      </c>
      <c r="AW5" s="18">
        <v>3</v>
      </c>
    </row>
    <row r="6" spans="1:49" ht="18" customHeight="1" x14ac:dyDescent="0.15">
      <c r="A6" s="14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37"/>
      <c r="Z6" s="14">
        <v>3</v>
      </c>
      <c r="AA6" s="18">
        <f t="shared" si="0"/>
        <v>183</v>
      </c>
      <c r="AB6" s="18">
        <v>22</v>
      </c>
      <c r="AC6" s="18">
        <v>1</v>
      </c>
      <c r="AD6" s="18">
        <v>4</v>
      </c>
      <c r="AE6" s="18">
        <v>39</v>
      </c>
      <c r="AF6" s="18">
        <v>15</v>
      </c>
      <c r="AG6" s="18">
        <v>10</v>
      </c>
      <c r="AH6" s="18">
        <v>1</v>
      </c>
      <c r="AI6" s="18">
        <v>10</v>
      </c>
      <c r="AJ6" s="18" t="s">
        <v>54</v>
      </c>
      <c r="AK6" s="18">
        <v>1</v>
      </c>
      <c r="AL6" s="18" t="s">
        <v>54</v>
      </c>
      <c r="AM6" s="18" t="s">
        <v>54</v>
      </c>
      <c r="AN6" s="18">
        <v>6</v>
      </c>
      <c r="AO6" s="18">
        <v>13</v>
      </c>
      <c r="AP6" s="18">
        <v>3</v>
      </c>
      <c r="AQ6" s="18">
        <v>1</v>
      </c>
      <c r="AR6" s="18">
        <v>11</v>
      </c>
      <c r="AS6" s="18">
        <v>8</v>
      </c>
      <c r="AT6" s="18">
        <v>27</v>
      </c>
      <c r="AU6" s="18">
        <v>4</v>
      </c>
      <c r="AV6" s="18">
        <v>4</v>
      </c>
      <c r="AW6" s="18">
        <v>3</v>
      </c>
    </row>
    <row r="7" spans="1:49" ht="18" customHeight="1" x14ac:dyDescent="0.15">
      <c r="A7" s="14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37"/>
      <c r="Z7" s="14">
        <v>4</v>
      </c>
      <c r="AA7" s="18">
        <f t="shared" si="0"/>
        <v>184</v>
      </c>
      <c r="AB7" s="18">
        <v>20</v>
      </c>
      <c r="AC7" s="18">
        <v>1</v>
      </c>
      <c r="AD7" s="18">
        <v>6</v>
      </c>
      <c r="AE7" s="18">
        <v>38</v>
      </c>
      <c r="AF7" s="18">
        <v>14</v>
      </c>
      <c r="AG7" s="18">
        <v>9</v>
      </c>
      <c r="AH7" s="18">
        <v>2</v>
      </c>
      <c r="AI7" s="18">
        <v>10</v>
      </c>
      <c r="AJ7" s="18" t="s">
        <v>54</v>
      </c>
      <c r="AK7" s="18">
        <v>1</v>
      </c>
      <c r="AL7" s="18">
        <v>2</v>
      </c>
      <c r="AM7" s="18" t="s">
        <v>54</v>
      </c>
      <c r="AN7" s="18">
        <v>5</v>
      </c>
      <c r="AO7" s="18">
        <v>13</v>
      </c>
      <c r="AP7" s="18">
        <v>2</v>
      </c>
      <c r="AQ7" s="18" t="s">
        <v>54</v>
      </c>
      <c r="AR7" s="18">
        <v>11</v>
      </c>
      <c r="AS7" s="18">
        <v>11</v>
      </c>
      <c r="AT7" s="18">
        <v>29</v>
      </c>
      <c r="AU7" s="18">
        <v>4</v>
      </c>
      <c r="AV7" s="18">
        <v>3</v>
      </c>
      <c r="AW7" s="18">
        <v>3</v>
      </c>
    </row>
    <row r="8" spans="1:49" ht="18" customHeight="1" x14ac:dyDescent="0.15">
      <c r="A8" s="14">
        <v>5</v>
      </c>
      <c r="B8" s="18">
        <v>265</v>
      </c>
      <c r="C8" s="18">
        <v>32</v>
      </c>
      <c r="D8" s="18">
        <v>1</v>
      </c>
      <c r="E8" s="18">
        <v>6</v>
      </c>
      <c r="F8" s="18">
        <v>39</v>
      </c>
      <c r="G8" s="18">
        <v>20</v>
      </c>
      <c r="H8" s="18">
        <v>37</v>
      </c>
      <c r="I8" s="18">
        <v>3</v>
      </c>
      <c r="J8" s="18">
        <v>12</v>
      </c>
      <c r="K8" s="18" t="s">
        <v>54</v>
      </c>
      <c r="L8" s="18">
        <v>1</v>
      </c>
      <c r="M8" s="18" t="s">
        <v>54</v>
      </c>
      <c r="N8" s="18" t="s">
        <v>54</v>
      </c>
      <c r="O8" s="18">
        <v>6</v>
      </c>
      <c r="P8" s="18">
        <v>16</v>
      </c>
      <c r="Q8" s="18" t="s">
        <v>54</v>
      </c>
      <c r="R8" s="18" t="s">
        <v>54</v>
      </c>
      <c r="S8" s="18">
        <v>24</v>
      </c>
      <c r="T8" s="18">
        <v>12</v>
      </c>
      <c r="U8" s="18">
        <v>29</v>
      </c>
      <c r="V8" s="18">
        <v>4</v>
      </c>
      <c r="W8" s="18">
        <v>2</v>
      </c>
      <c r="X8" s="18">
        <v>21</v>
      </c>
      <c r="Y8" s="37"/>
      <c r="Z8" s="14">
        <v>5</v>
      </c>
      <c r="AA8" s="18">
        <f t="shared" si="0"/>
        <v>179</v>
      </c>
      <c r="AB8" s="18">
        <v>20</v>
      </c>
      <c r="AC8" s="18">
        <v>1</v>
      </c>
      <c r="AD8" s="18">
        <v>5</v>
      </c>
      <c r="AE8" s="18">
        <v>35</v>
      </c>
      <c r="AF8" s="18">
        <v>14</v>
      </c>
      <c r="AG8" s="18">
        <v>8</v>
      </c>
      <c r="AH8" s="18">
        <v>2</v>
      </c>
      <c r="AI8" s="18">
        <v>9</v>
      </c>
      <c r="AJ8" s="18" t="s">
        <v>54</v>
      </c>
      <c r="AK8" s="18">
        <v>1</v>
      </c>
      <c r="AL8" s="18" t="s">
        <v>54</v>
      </c>
      <c r="AM8" s="18" t="s">
        <v>54</v>
      </c>
      <c r="AN8" s="18">
        <v>6</v>
      </c>
      <c r="AO8" s="18">
        <v>14</v>
      </c>
      <c r="AP8" s="18" t="s">
        <v>54</v>
      </c>
      <c r="AQ8" s="18" t="s">
        <v>54</v>
      </c>
      <c r="AR8" s="18">
        <v>14</v>
      </c>
      <c r="AS8" s="18">
        <v>12</v>
      </c>
      <c r="AT8" s="18">
        <v>28</v>
      </c>
      <c r="AU8" s="18">
        <v>4</v>
      </c>
      <c r="AV8" s="18">
        <v>2</v>
      </c>
      <c r="AW8" s="18">
        <v>4</v>
      </c>
    </row>
    <row r="9" spans="1:49" ht="18" customHeight="1" x14ac:dyDescent="0.15">
      <c r="A9" s="14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37"/>
      <c r="Z9" s="14">
        <v>6</v>
      </c>
      <c r="AA9" s="18">
        <f t="shared" si="0"/>
        <v>173</v>
      </c>
      <c r="AB9" s="18">
        <v>19</v>
      </c>
      <c r="AC9" s="18">
        <v>1</v>
      </c>
      <c r="AD9" s="19" t="s">
        <v>55</v>
      </c>
      <c r="AE9" s="19">
        <v>42</v>
      </c>
      <c r="AF9" s="18">
        <v>12</v>
      </c>
      <c r="AG9" s="18">
        <v>8</v>
      </c>
      <c r="AH9" s="18">
        <v>2</v>
      </c>
      <c r="AI9" s="18">
        <v>9</v>
      </c>
      <c r="AJ9" s="18" t="s">
        <v>54</v>
      </c>
      <c r="AK9" s="18" t="s">
        <v>54</v>
      </c>
      <c r="AL9" s="18">
        <v>2</v>
      </c>
      <c r="AM9" s="18" t="s">
        <v>54</v>
      </c>
      <c r="AN9" s="18">
        <v>3</v>
      </c>
      <c r="AO9" s="18">
        <v>14</v>
      </c>
      <c r="AP9" s="18" t="s">
        <v>54</v>
      </c>
      <c r="AQ9" s="18" t="s">
        <v>54</v>
      </c>
      <c r="AR9" s="18">
        <v>15</v>
      </c>
      <c r="AS9" s="18">
        <v>12</v>
      </c>
      <c r="AT9" s="18">
        <v>25</v>
      </c>
      <c r="AU9" s="18">
        <v>3</v>
      </c>
      <c r="AV9" s="18">
        <v>2</v>
      </c>
      <c r="AW9" s="18">
        <v>4</v>
      </c>
    </row>
    <row r="10" spans="1:49" ht="18" customHeight="1" x14ac:dyDescent="0.15">
      <c r="A10" s="14">
        <v>7</v>
      </c>
      <c r="B10" s="18">
        <v>257</v>
      </c>
      <c r="C10" s="18">
        <v>32</v>
      </c>
      <c r="D10" s="18">
        <v>1</v>
      </c>
      <c r="E10" s="18" t="s">
        <v>54</v>
      </c>
      <c r="F10" s="18">
        <v>46</v>
      </c>
      <c r="G10" s="18">
        <v>21</v>
      </c>
      <c r="H10" s="18">
        <v>34</v>
      </c>
      <c r="I10" s="18">
        <v>3</v>
      </c>
      <c r="J10" s="18">
        <v>12</v>
      </c>
      <c r="K10" s="18" t="s">
        <v>54</v>
      </c>
      <c r="L10" s="18" t="s">
        <v>54</v>
      </c>
      <c r="M10" s="18">
        <v>3</v>
      </c>
      <c r="N10" s="18" t="s">
        <v>54</v>
      </c>
      <c r="O10" s="18">
        <v>3</v>
      </c>
      <c r="P10" s="18">
        <v>17</v>
      </c>
      <c r="Q10" s="18">
        <v>1</v>
      </c>
      <c r="R10" s="18" t="s">
        <v>54</v>
      </c>
      <c r="S10" s="18">
        <v>22</v>
      </c>
      <c r="T10" s="18">
        <v>9</v>
      </c>
      <c r="U10" s="18">
        <v>27</v>
      </c>
      <c r="V10" s="18">
        <v>3</v>
      </c>
      <c r="W10" s="18">
        <v>4</v>
      </c>
      <c r="X10" s="18">
        <v>19</v>
      </c>
      <c r="Y10" s="37"/>
      <c r="Z10" s="14">
        <v>7</v>
      </c>
      <c r="AA10" s="18">
        <f t="shared" si="0"/>
        <v>171</v>
      </c>
      <c r="AB10" s="18">
        <v>19</v>
      </c>
      <c r="AC10" s="18">
        <v>1</v>
      </c>
      <c r="AD10" s="19" t="s">
        <v>54</v>
      </c>
      <c r="AE10" s="19">
        <v>41</v>
      </c>
      <c r="AF10" s="18">
        <v>13</v>
      </c>
      <c r="AG10" s="18">
        <v>8</v>
      </c>
      <c r="AH10" s="18">
        <v>2</v>
      </c>
      <c r="AI10" s="18">
        <v>9</v>
      </c>
      <c r="AJ10" s="18" t="s">
        <v>54</v>
      </c>
      <c r="AK10" s="18" t="s">
        <v>54</v>
      </c>
      <c r="AL10" s="18">
        <v>3</v>
      </c>
      <c r="AM10" s="18" t="s">
        <v>54</v>
      </c>
      <c r="AN10" s="18">
        <v>3</v>
      </c>
      <c r="AO10" s="18">
        <v>14</v>
      </c>
      <c r="AP10" s="18">
        <v>1</v>
      </c>
      <c r="AQ10" s="18" t="s">
        <v>54</v>
      </c>
      <c r="AR10" s="18">
        <v>12</v>
      </c>
      <c r="AS10" s="18">
        <v>9</v>
      </c>
      <c r="AT10" s="18">
        <v>26</v>
      </c>
      <c r="AU10" s="18">
        <v>3</v>
      </c>
      <c r="AV10" s="18">
        <v>3</v>
      </c>
      <c r="AW10" s="18">
        <v>4</v>
      </c>
    </row>
    <row r="11" spans="1:49" ht="18" customHeight="1" x14ac:dyDescent="0.15">
      <c r="A11" s="14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37"/>
      <c r="Z11" s="14">
        <v>8</v>
      </c>
      <c r="AA11" s="18">
        <f t="shared" si="0"/>
        <v>173</v>
      </c>
      <c r="AB11" s="18">
        <v>20</v>
      </c>
      <c r="AC11" s="18">
        <v>1</v>
      </c>
      <c r="AD11" s="19" t="s">
        <v>54</v>
      </c>
      <c r="AE11" s="19">
        <v>38</v>
      </c>
      <c r="AF11" s="18">
        <v>13</v>
      </c>
      <c r="AG11" s="18">
        <v>11</v>
      </c>
      <c r="AH11" s="18">
        <v>2</v>
      </c>
      <c r="AI11" s="18">
        <v>9</v>
      </c>
      <c r="AJ11" s="18" t="s">
        <v>54</v>
      </c>
      <c r="AK11" s="18" t="s">
        <v>54</v>
      </c>
      <c r="AL11" s="18">
        <v>4</v>
      </c>
      <c r="AM11" s="18" t="s">
        <v>54</v>
      </c>
      <c r="AN11" s="18">
        <v>3</v>
      </c>
      <c r="AO11" s="18">
        <v>14</v>
      </c>
      <c r="AP11" s="18" t="s">
        <v>54</v>
      </c>
      <c r="AQ11" s="18" t="s">
        <v>54</v>
      </c>
      <c r="AR11" s="18">
        <v>13</v>
      </c>
      <c r="AS11" s="18">
        <v>10</v>
      </c>
      <c r="AT11" s="18">
        <v>26</v>
      </c>
      <c r="AU11" s="18">
        <v>3</v>
      </c>
      <c r="AV11" s="18">
        <v>2</v>
      </c>
      <c r="AW11" s="18">
        <v>4</v>
      </c>
    </row>
    <row r="12" spans="1:49" ht="18" customHeight="1" x14ac:dyDescent="0.15">
      <c r="A12" s="14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37"/>
      <c r="Z12" s="14">
        <v>9</v>
      </c>
      <c r="AA12" s="18">
        <v>160</v>
      </c>
      <c r="AB12" s="18">
        <v>20</v>
      </c>
      <c r="AC12" s="18">
        <v>1</v>
      </c>
      <c r="AD12" s="18" t="s">
        <v>54</v>
      </c>
      <c r="AE12" s="18">
        <v>36</v>
      </c>
      <c r="AF12" s="18">
        <v>12</v>
      </c>
      <c r="AG12" s="18">
        <v>9</v>
      </c>
      <c r="AH12" s="18">
        <v>1</v>
      </c>
      <c r="AI12" s="18">
        <v>9</v>
      </c>
      <c r="AJ12" s="18" t="s">
        <v>54</v>
      </c>
      <c r="AK12" s="18" t="s">
        <v>54</v>
      </c>
      <c r="AL12" s="18">
        <v>3</v>
      </c>
      <c r="AM12" s="18" t="s">
        <v>54</v>
      </c>
      <c r="AN12" s="18">
        <v>3</v>
      </c>
      <c r="AO12" s="18">
        <v>11</v>
      </c>
      <c r="AP12" s="18" t="s">
        <v>54</v>
      </c>
      <c r="AQ12" s="18" t="s">
        <v>54</v>
      </c>
      <c r="AR12" s="18">
        <v>12</v>
      </c>
      <c r="AS12" s="18">
        <v>10</v>
      </c>
      <c r="AT12" s="18">
        <v>24</v>
      </c>
      <c r="AU12" s="18">
        <v>3</v>
      </c>
      <c r="AV12" s="18">
        <v>2</v>
      </c>
      <c r="AW12" s="18">
        <v>4</v>
      </c>
    </row>
    <row r="13" spans="1:49" ht="18" customHeight="1" x14ac:dyDescent="0.15">
      <c r="A13" s="14">
        <v>10</v>
      </c>
      <c r="B13" s="18">
        <v>257</v>
      </c>
      <c r="C13" s="18">
        <v>36</v>
      </c>
      <c r="D13" s="18">
        <v>1</v>
      </c>
      <c r="E13" s="18" t="s">
        <v>54</v>
      </c>
      <c r="F13" s="18">
        <v>43</v>
      </c>
      <c r="G13" s="18">
        <v>15</v>
      </c>
      <c r="H13" s="18">
        <v>32</v>
      </c>
      <c r="I13" s="18">
        <v>3</v>
      </c>
      <c r="J13" s="18">
        <v>12</v>
      </c>
      <c r="K13" s="18" t="s">
        <v>54</v>
      </c>
      <c r="L13" s="18" t="s">
        <v>54</v>
      </c>
      <c r="M13" s="18">
        <v>3</v>
      </c>
      <c r="N13" s="18">
        <v>2</v>
      </c>
      <c r="O13" s="18">
        <v>4</v>
      </c>
      <c r="P13" s="18">
        <v>14</v>
      </c>
      <c r="Q13" s="18" t="s">
        <v>54</v>
      </c>
      <c r="R13" s="18" t="s">
        <v>54</v>
      </c>
      <c r="S13" s="18">
        <v>24</v>
      </c>
      <c r="T13" s="18">
        <v>15</v>
      </c>
      <c r="U13" s="18">
        <v>30</v>
      </c>
      <c r="V13" s="18">
        <v>3</v>
      </c>
      <c r="W13" s="18">
        <v>4</v>
      </c>
      <c r="X13" s="18">
        <v>16</v>
      </c>
      <c r="Y13" s="37"/>
      <c r="Z13" s="14">
        <v>10</v>
      </c>
      <c r="AA13" s="18">
        <v>176</v>
      </c>
      <c r="AB13" s="18">
        <v>23</v>
      </c>
      <c r="AC13" s="18">
        <v>1</v>
      </c>
      <c r="AD13" s="18" t="s">
        <v>54</v>
      </c>
      <c r="AE13" s="18">
        <v>36</v>
      </c>
      <c r="AF13" s="18">
        <v>10</v>
      </c>
      <c r="AG13" s="18">
        <v>10</v>
      </c>
      <c r="AH13" s="18">
        <v>1</v>
      </c>
      <c r="AI13" s="18">
        <v>9</v>
      </c>
      <c r="AJ13" s="18" t="s">
        <v>54</v>
      </c>
      <c r="AK13" s="18" t="s">
        <v>54</v>
      </c>
      <c r="AL13" s="18">
        <v>3</v>
      </c>
      <c r="AM13" s="18" t="s">
        <v>54</v>
      </c>
      <c r="AN13" s="18">
        <v>4</v>
      </c>
      <c r="AO13" s="18">
        <v>13</v>
      </c>
      <c r="AP13" s="18" t="s">
        <v>54</v>
      </c>
      <c r="AQ13" s="18" t="s">
        <v>54</v>
      </c>
      <c r="AR13" s="18">
        <v>17</v>
      </c>
      <c r="AS13" s="18">
        <v>10</v>
      </c>
      <c r="AT13" s="18">
        <v>27</v>
      </c>
      <c r="AU13" s="18">
        <v>3</v>
      </c>
      <c r="AV13" s="18">
        <v>4</v>
      </c>
      <c r="AW13" s="18">
        <v>5</v>
      </c>
    </row>
    <row r="14" spans="1:49" ht="18" customHeight="1" x14ac:dyDescent="0.15">
      <c r="A14" s="14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37"/>
      <c r="Z14" s="14">
        <v>11</v>
      </c>
      <c r="AA14" s="18">
        <v>157</v>
      </c>
      <c r="AB14" s="18">
        <v>19</v>
      </c>
      <c r="AC14" s="18">
        <v>1</v>
      </c>
      <c r="AD14" s="18" t="s">
        <v>54</v>
      </c>
      <c r="AE14" s="18">
        <v>32</v>
      </c>
      <c r="AF14" s="18">
        <v>9</v>
      </c>
      <c r="AG14" s="18">
        <v>10</v>
      </c>
      <c r="AH14" s="18">
        <v>1</v>
      </c>
      <c r="AI14" s="18">
        <v>8</v>
      </c>
      <c r="AJ14" s="18" t="s">
        <v>54</v>
      </c>
      <c r="AK14" s="18" t="s">
        <v>54</v>
      </c>
      <c r="AL14" s="18">
        <v>3</v>
      </c>
      <c r="AM14" s="18" t="s">
        <v>54</v>
      </c>
      <c r="AN14" s="18">
        <v>3</v>
      </c>
      <c r="AO14" s="18">
        <v>13</v>
      </c>
      <c r="AP14" s="18" t="s">
        <v>54</v>
      </c>
      <c r="AQ14" s="18" t="s">
        <v>54</v>
      </c>
      <c r="AR14" s="18">
        <v>16</v>
      </c>
      <c r="AS14" s="18">
        <v>7</v>
      </c>
      <c r="AT14" s="18">
        <v>21</v>
      </c>
      <c r="AU14" s="18">
        <v>4</v>
      </c>
      <c r="AV14" s="18">
        <v>4</v>
      </c>
      <c r="AW14" s="18">
        <v>6</v>
      </c>
    </row>
    <row r="15" spans="1:49" ht="18" customHeight="1" x14ac:dyDescent="0.15">
      <c r="A15" s="14">
        <v>12</v>
      </c>
      <c r="B15" s="18">
        <v>234</v>
      </c>
      <c r="C15" s="18">
        <v>34</v>
      </c>
      <c r="D15" s="18">
        <v>1</v>
      </c>
      <c r="E15" s="18" t="s">
        <v>54</v>
      </c>
      <c r="F15" s="18">
        <v>35</v>
      </c>
      <c r="G15" s="18">
        <v>13</v>
      </c>
      <c r="H15" s="18">
        <v>25</v>
      </c>
      <c r="I15" s="18">
        <v>2</v>
      </c>
      <c r="J15" s="18">
        <v>12</v>
      </c>
      <c r="K15" s="18" t="s">
        <v>54</v>
      </c>
      <c r="L15" s="18">
        <v>1</v>
      </c>
      <c r="M15" s="18">
        <v>5</v>
      </c>
      <c r="N15" s="18">
        <v>2</v>
      </c>
      <c r="O15" s="18">
        <v>4</v>
      </c>
      <c r="P15" s="18">
        <v>13</v>
      </c>
      <c r="Q15" s="18">
        <v>1</v>
      </c>
      <c r="R15" s="18" t="s">
        <v>54</v>
      </c>
      <c r="S15" s="18">
        <v>21</v>
      </c>
      <c r="T15" s="18">
        <v>16</v>
      </c>
      <c r="U15" s="18">
        <v>25</v>
      </c>
      <c r="V15" s="18">
        <v>5</v>
      </c>
      <c r="W15" s="18">
        <v>3</v>
      </c>
      <c r="X15" s="18">
        <v>16</v>
      </c>
      <c r="Y15" s="37"/>
      <c r="Z15" s="14">
        <v>12</v>
      </c>
      <c r="AA15" s="18">
        <v>157</v>
      </c>
      <c r="AB15" s="18">
        <v>18</v>
      </c>
      <c r="AC15" s="18">
        <v>1</v>
      </c>
      <c r="AD15" s="18" t="s">
        <v>54</v>
      </c>
      <c r="AE15" s="18">
        <v>29</v>
      </c>
      <c r="AF15" s="18">
        <v>9</v>
      </c>
      <c r="AG15" s="18">
        <v>8</v>
      </c>
      <c r="AH15" s="18">
        <v>1</v>
      </c>
      <c r="AI15" s="18">
        <v>9</v>
      </c>
      <c r="AJ15" s="18" t="s">
        <v>54</v>
      </c>
      <c r="AK15" s="18">
        <v>1</v>
      </c>
      <c r="AL15" s="18">
        <v>5</v>
      </c>
      <c r="AM15" s="18" t="s">
        <v>54</v>
      </c>
      <c r="AN15" s="18">
        <v>3</v>
      </c>
      <c r="AO15" s="18">
        <v>12</v>
      </c>
      <c r="AP15" s="18" t="s">
        <v>54</v>
      </c>
      <c r="AQ15" s="18" t="s">
        <v>54</v>
      </c>
      <c r="AR15" s="18">
        <v>14</v>
      </c>
      <c r="AS15" s="18">
        <v>10</v>
      </c>
      <c r="AT15" s="18">
        <v>22</v>
      </c>
      <c r="AU15" s="18">
        <v>5</v>
      </c>
      <c r="AV15" s="18">
        <v>3</v>
      </c>
      <c r="AW15" s="18">
        <v>7</v>
      </c>
    </row>
    <row r="16" spans="1:49" ht="18" customHeight="1" x14ac:dyDescent="0.15">
      <c r="A16" s="14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37"/>
      <c r="Z16" s="14">
        <v>13</v>
      </c>
      <c r="AA16" s="18">
        <v>146</v>
      </c>
      <c r="AB16" s="18">
        <v>16</v>
      </c>
      <c r="AC16" s="18">
        <v>1</v>
      </c>
      <c r="AD16" s="18" t="s">
        <v>54</v>
      </c>
      <c r="AE16" s="18">
        <v>28</v>
      </c>
      <c r="AF16" s="18">
        <v>10</v>
      </c>
      <c r="AG16" s="18">
        <v>9</v>
      </c>
      <c r="AH16" s="18">
        <v>1</v>
      </c>
      <c r="AI16" s="18">
        <v>9</v>
      </c>
      <c r="AJ16" s="18" t="s">
        <v>54</v>
      </c>
      <c r="AK16" s="18">
        <v>1</v>
      </c>
      <c r="AL16" s="18">
        <v>4</v>
      </c>
      <c r="AM16" s="18" t="s">
        <v>54</v>
      </c>
      <c r="AN16" s="18">
        <v>3</v>
      </c>
      <c r="AO16" s="18">
        <v>12</v>
      </c>
      <c r="AP16" s="18" t="s">
        <v>54</v>
      </c>
      <c r="AQ16" s="18" t="s">
        <v>54</v>
      </c>
      <c r="AR16" s="18">
        <v>11</v>
      </c>
      <c r="AS16" s="18">
        <v>9</v>
      </c>
      <c r="AT16" s="18">
        <v>17</v>
      </c>
      <c r="AU16" s="18">
        <v>5</v>
      </c>
      <c r="AV16" s="18">
        <v>5</v>
      </c>
      <c r="AW16" s="18">
        <v>5</v>
      </c>
    </row>
    <row r="17" spans="1:49" ht="18" customHeight="1" x14ac:dyDescent="0.15">
      <c r="A17" s="14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37"/>
      <c r="Z17" s="14">
        <v>14</v>
      </c>
      <c r="AA17" s="18">
        <v>141</v>
      </c>
      <c r="AB17" s="18">
        <v>16</v>
      </c>
      <c r="AC17" s="18">
        <v>1</v>
      </c>
      <c r="AD17" s="18" t="s">
        <v>54</v>
      </c>
      <c r="AE17" s="18">
        <v>27</v>
      </c>
      <c r="AF17" s="18">
        <v>8</v>
      </c>
      <c r="AG17" s="18">
        <v>8</v>
      </c>
      <c r="AH17" s="18">
        <v>1</v>
      </c>
      <c r="AI17" s="18">
        <v>8</v>
      </c>
      <c r="AJ17" s="18" t="s">
        <v>54</v>
      </c>
      <c r="AK17" s="18">
        <v>1</v>
      </c>
      <c r="AL17" s="18">
        <v>2</v>
      </c>
      <c r="AM17" s="18" t="s">
        <v>54</v>
      </c>
      <c r="AN17" s="18">
        <v>3</v>
      </c>
      <c r="AO17" s="18">
        <v>11</v>
      </c>
      <c r="AP17" s="18" t="s">
        <v>54</v>
      </c>
      <c r="AQ17" s="18" t="s">
        <v>54</v>
      </c>
      <c r="AR17" s="18">
        <v>12</v>
      </c>
      <c r="AS17" s="18">
        <v>9</v>
      </c>
      <c r="AT17" s="18">
        <v>22</v>
      </c>
      <c r="AU17" s="18">
        <v>4</v>
      </c>
      <c r="AV17" s="18">
        <v>4</v>
      </c>
      <c r="AW17" s="18">
        <v>4</v>
      </c>
    </row>
    <row r="18" spans="1:49" ht="18" customHeight="1" x14ac:dyDescent="0.15">
      <c r="A18" s="14">
        <v>15</v>
      </c>
      <c r="B18" s="18">
        <v>206</v>
      </c>
      <c r="C18" s="18">
        <v>30</v>
      </c>
      <c r="D18" s="18">
        <v>1</v>
      </c>
      <c r="E18" s="18" t="s">
        <v>54</v>
      </c>
      <c r="F18" s="18">
        <v>34</v>
      </c>
      <c r="G18" s="18">
        <v>10</v>
      </c>
      <c r="H18" s="18">
        <v>26</v>
      </c>
      <c r="I18" s="18">
        <v>2</v>
      </c>
      <c r="J18" s="18">
        <v>9</v>
      </c>
      <c r="K18" s="18" t="s">
        <v>54</v>
      </c>
      <c r="L18" s="18">
        <v>1</v>
      </c>
      <c r="M18" s="18">
        <v>3</v>
      </c>
      <c r="N18" s="18" t="s">
        <v>54</v>
      </c>
      <c r="O18" s="18">
        <v>3</v>
      </c>
      <c r="P18" s="18">
        <v>12</v>
      </c>
      <c r="Q18" s="18">
        <v>1</v>
      </c>
      <c r="R18" s="18" t="s">
        <v>54</v>
      </c>
      <c r="S18" s="18">
        <v>18</v>
      </c>
      <c r="T18" s="18">
        <v>14</v>
      </c>
      <c r="U18" s="18">
        <v>6</v>
      </c>
      <c r="V18" s="18">
        <v>3</v>
      </c>
      <c r="W18" s="18">
        <v>3</v>
      </c>
      <c r="X18" s="18">
        <v>13</v>
      </c>
      <c r="Y18" s="37"/>
      <c r="Z18" s="14">
        <v>15</v>
      </c>
      <c r="AA18" s="18">
        <v>142</v>
      </c>
      <c r="AB18" s="18">
        <v>16</v>
      </c>
      <c r="AC18" s="18">
        <v>1</v>
      </c>
      <c r="AD18" s="18" t="s">
        <v>54</v>
      </c>
      <c r="AE18" s="18">
        <v>28</v>
      </c>
      <c r="AF18" s="18">
        <v>9</v>
      </c>
      <c r="AG18" s="18">
        <v>10</v>
      </c>
      <c r="AH18" s="18">
        <v>1</v>
      </c>
      <c r="AI18" s="18">
        <v>8</v>
      </c>
      <c r="AJ18" s="18" t="s">
        <v>54</v>
      </c>
      <c r="AK18" s="18">
        <v>1</v>
      </c>
      <c r="AL18" s="18">
        <v>3</v>
      </c>
      <c r="AM18" s="18" t="s">
        <v>54</v>
      </c>
      <c r="AN18" s="18">
        <v>2</v>
      </c>
      <c r="AO18" s="18">
        <v>11</v>
      </c>
      <c r="AP18" s="18" t="s">
        <v>54</v>
      </c>
      <c r="AQ18" s="18" t="s">
        <v>54</v>
      </c>
      <c r="AR18" s="18">
        <v>12</v>
      </c>
      <c r="AS18" s="18">
        <v>10</v>
      </c>
      <c r="AT18" s="18">
        <v>21</v>
      </c>
      <c r="AU18" s="18">
        <v>4</v>
      </c>
      <c r="AV18" s="18">
        <v>3</v>
      </c>
      <c r="AW18" s="18">
        <v>2</v>
      </c>
    </row>
    <row r="19" spans="1:49" ht="18" customHeight="1" x14ac:dyDescent="0.15">
      <c r="A19" s="14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37"/>
      <c r="Z19" s="14">
        <v>16</v>
      </c>
      <c r="AA19" s="18">
        <v>133</v>
      </c>
      <c r="AB19" s="18">
        <v>16</v>
      </c>
      <c r="AC19" s="18">
        <v>1</v>
      </c>
      <c r="AD19" s="18" t="s">
        <v>54</v>
      </c>
      <c r="AE19" s="18">
        <v>26</v>
      </c>
      <c r="AF19" s="18">
        <v>9</v>
      </c>
      <c r="AG19" s="18">
        <v>9</v>
      </c>
      <c r="AH19" s="18">
        <v>1</v>
      </c>
      <c r="AI19" s="18">
        <v>7</v>
      </c>
      <c r="AJ19" s="18" t="s">
        <v>54</v>
      </c>
      <c r="AK19" s="18">
        <v>1</v>
      </c>
      <c r="AL19" s="18">
        <v>3</v>
      </c>
      <c r="AM19" s="18" t="s">
        <v>54</v>
      </c>
      <c r="AN19" s="18">
        <v>2</v>
      </c>
      <c r="AO19" s="18">
        <v>9</v>
      </c>
      <c r="AP19" s="18" t="s">
        <v>54</v>
      </c>
      <c r="AQ19" s="18" t="s">
        <v>54</v>
      </c>
      <c r="AR19" s="18">
        <v>12</v>
      </c>
      <c r="AS19" s="18">
        <v>10</v>
      </c>
      <c r="AT19" s="18">
        <v>20</v>
      </c>
      <c r="AU19" s="18">
        <v>2</v>
      </c>
      <c r="AV19" s="18">
        <v>3</v>
      </c>
      <c r="AW19" s="18">
        <v>2</v>
      </c>
    </row>
    <row r="20" spans="1:49" ht="18" customHeight="1" x14ac:dyDescent="0.15">
      <c r="A20" s="14">
        <v>17</v>
      </c>
      <c r="B20" s="18">
        <v>194</v>
      </c>
      <c r="C20" s="18">
        <v>28</v>
      </c>
      <c r="D20" s="18">
        <v>1</v>
      </c>
      <c r="E20" s="18" t="s">
        <v>54</v>
      </c>
      <c r="F20" s="18">
        <v>31</v>
      </c>
      <c r="G20" s="18">
        <v>10</v>
      </c>
      <c r="H20" s="18">
        <v>25</v>
      </c>
      <c r="I20" s="18">
        <v>2</v>
      </c>
      <c r="J20" s="18">
        <v>9</v>
      </c>
      <c r="K20" s="18" t="s">
        <v>54</v>
      </c>
      <c r="L20" s="18">
        <v>1</v>
      </c>
      <c r="M20" s="18">
        <v>3</v>
      </c>
      <c r="N20" s="18">
        <v>1</v>
      </c>
      <c r="O20" s="18">
        <v>3</v>
      </c>
      <c r="P20" s="18">
        <v>10</v>
      </c>
      <c r="Q20" s="18" t="s">
        <v>54</v>
      </c>
      <c r="R20" s="18" t="s">
        <v>54</v>
      </c>
      <c r="S20" s="18">
        <v>18</v>
      </c>
      <c r="T20" s="18">
        <v>14</v>
      </c>
      <c r="U20" s="18">
        <v>21</v>
      </c>
      <c r="V20" s="18">
        <v>3</v>
      </c>
      <c r="W20" s="18">
        <v>3</v>
      </c>
      <c r="X20" s="18">
        <v>10</v>
      </c>
      <c r="Y20" s="37"/>
      <c r="Z20" s="14">
        <v>17</v>
      </c>
      <c r="AA20" s="18">
        <v>134</v>
      </c>
      <c r="AB20" s="18">
        <v>16</v>
      </c>
      <c r="AC20" s="18">
        <v>1</v>
      </c>
      <c r="AD20" s="18" t="s">
        <v>54</v>
      </c>
      <c r="AE20" s="18">
        <v>26</v>
      </c>
      <c r="AF20" s="18">
        <v>9</v>
      </c>
      <c r="AG20" s="18">
        <v>10</v>
      </c>
      <c r="AH20" s="18">
        <v>1</v>
      </c>
      <c r="AI20" s="18">
        <v>7</v>
      </c>
      <c r="AJ20" s="18" t="s">
        <v>54</v>
      </c>
      <c r="AK20" s="18">
        <v>1</v>
      </c>
      <c r="AL20" s="18">
        <v>2</v>
      </c>
      <c r="AM20" s="18" t="s">
        <v>54</v>
      </c>
      <c r="AN20" s="18">
        <v>2</v>
      </c>
      <c r="AO20" s="18">
        <v>9</v>
      </c>
      <c r="AP20" s="18" t="s">
        <v>54</v>
      </c>
      <c r="AQ20" s="18" t="s">
        <v>54</v>
      </c>
      <c r="AR20" s="18">
        <v>12</v>
      </c>
      <c r="AS20" s="18">
        <v>10</v>
      </c>
      <c r="AT20" s="18">
        <v>20</v>
      </c>
      <c r="AU20" s="18">
        <v>3</v>
      </c>
      <c r="AV20" s="18">
        <v>3</v>
      </c>
      <c r="AW20" s="18">
        <v>2</v>
      </c>
    </row>
    <row r="21" spans="1:49" ht="18" customHeight="1" x14ac:dyDescent="0.15">
      <c r="A21" s="14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37"/>
      <c r="Z21" s="14">
        <v>18</v>
      </c>
      <c r="AA21" s="18">
        <v>126</v>
      </c>
      <c r="AB21" s="18">
        <v>17</v>
      </c>
      <c r="AC21" s="18">
        <v>1</v>
      </c>
      <c r="AD21" s="18" t="s">
        <v>54</v>
      </c>
      <c r="AE21" s="18">
        <v>23</v>
      </c>
      <c r="AF21" s="18">
        <v>7</v>
      </c>
      <c r="AG21" s="18">
        <v>9</v>
      </c>
      <c r="AH21" s="18">
        <v>1</v>
      </c>
      <c r="AI21" s="18">
        <v>6</v>
      </c>
      <c r="AJ21" s="18" t="s">
        <v>54</v>
      </c>
      <c r="AK21" s="18">
        <v>1</v>
      </c>
      <c r="AL21" s="18">
        <v>2</v>
      </c>
      <c r="AM21" s="18" t="s">
        <v>54</v>
      </c>
      <c r="AN21" s="18">
        <v>2</v>
      </c>
      <c r="AO21" s="18">
        <v>8</v>
      </c>
      <c r="AP21" s="18" t="s">
        <v>54</v>
      </c>
      <c r="AQ21" s="18" t="s">
        <v>54</v>
      </c>
      <c r="AR21" s="18">
        <v>13</v>
      </c>
      <c r="AS21" s="18">
        <v>11</v>
      </c>
      <c r="AT21" s="18">
        <v>17</v>
      </c>
      <c r="AU21" s="18">
        <v>3</v>
      </c>
      <c r="AV21" s="18">
        <v>3</v>
      </c>
      <c r="AW21" s="18">
        <v>2</v>
      </c>
    </row>
    <row r="22" spans="1:49" ht="18" customHeight="1" x14ac:dyDescent="0.15">
      <c r="A22" s="14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37"/>
      <c r="Z22" s="14">
        <v>19</v>
      </c>
      <c r="AA22" s="18">
        <v>129</v>
      </c>
      <c r="AB22" s="18">
        <v>16</v>
      </c>
      <c r="AC22" s="18">
        <v>1</v>
      </c>
      <c r="AD22" s="18">
        <v>1</v>
      </c>
      <c r="AE22" s="18">
        <v>24</v>
      </c>
      <c r="AF22" s="18">
        <v>7</v>
      </c>
      <c r="AG22" s="18">
        <v>11</v>
      </c>
      <c r="AH22" s="18">
        <v>1</v>
      </c>
      <c r="AI22" s="18">
        <v>5</v>
      </c>
      <c r="AJ22" s="18" t="s">
        <v>54</v>
      </c>
      <c r="AK22" s="18">
        <v>1</v>
      </c>
      <c r="AL22" s="18">
        <v>3</v>
      </c>
      <c r="AM22" s="18" t="s">
        <v>54</v>
      </c>
      <c r="AN22" s="18">
        <v>2</v>
      </c>
      <c r="AO22" s="18">
        <v>8</v>
      </c>
      <c r="AP22" s="18" t="s">
        <v>54</v>
      </c>
      <c r="AQ22" s="18" t="s">
        <v>54</v>
      </c>
      <c r="AR22" s="18">
        <v>13</v>
      </c>
      <c r="AS22" s="18">
        <v>7</v>
      </c>
      <c r="AT22" s="18">
        <v>21</v>
      </c>
      <c r="AU22" s="18">
        <v>5</v>
      </c>
      <c r="AV22" s="18">
        <v>2</v>
      </c>
      <c r="AW22" s="18">
        <v>1</v>
      </c>
    </row>
    <row r="23" spans="1:49" ht="18" customHeight="1" x14ac:dyDescent="0.15">
      <c r="A23" s="14">
        <v>20</v>
      </c>
      <c r="B23" s="16">
        <v>195</v>
      </c>
      <c r="C23" s="16">
        <v>29</v>
      </c>
      <c r="D23" s="16">
        <v>1</v>
      </c>
      <c r="E23" s="16">
        <v>29</v>
      </c>
      <c r="F23" s="16">
        <v>9</v>
      </c>
      <c r="G23" s="16">
        <v>25</v>
      </c>
      <c r="H23" s="16">
        <v>2</v>
      </c>
      <c r="I23" s="16">
        <v>8</v>
      </c>
      <c r="J23" s="16" t="s">
        <v>54</v>
      </c>
      <c r="K23" s="16">
        <v>1</v>
      </c>
      <c r="L23" s="16">
        <v>6</v>
      </c>
      <c r="M23" s="16" t="s">
        <v>54</v>
      </c>
      <c r="N23" s="16">
        <v>3</v>
      </c>
      <c r="O23" s="16">
        <v>8</v>
      </c>
      <c r="P23" s="16">
        <v>1</v>
      </c>
      <c r="Q23" s="16" t="s">
        <v>54</v>
      </c>
      <c r="R23" s="16">
        <v>19</v>
      </c>
      <c r="S23" s="16">
        <v>17</v>
      </c>
      <c r="T23" s="16">
        <v>11</v>
      </c>
      <c r="U23" s="16">
        <v>4</v>
      </c>
      <c r="V23" s="16">
        <v>5</v>
      </c>
      <c r="W23" s="16">
        <v>6</v>
      </c>
      <c r="X23" s="16">
        <v>11</v>
      </c>
      <c r="Y23" s="37"/>
      <c r="Z23" s="25">
        <v>20</v>
      </c>
      <c r="AA23" s="16">
        <f>SUM(AB23:AW23)</f>
        <v>128</v>
      </c>
      <c r="AB23" s="16">
        <v>17</v>
      </c>
      <c r="AC23" s="16">
        <v>1</v>
      </c>
      <c r="AD23" s="16">
        <v>25</v>
      </c>
      <c r="AE23" s="16">
        <v>7</v>
      </c>
      <c r="AF23" s="16">
        <v>9</v>
      </c>
      <c r="AG23" s="16">
        <v>1</v>
      </c>
      <c r="AH23" s="16">
        <v>5</v>
      </c>
      <c r="AI23" s="16" t="s">
        <v>54</v>
      </c>
      <c r="AJ23" s="16">
        <v>1</v>
      </c>
      <c r="AK23" s="16">
        <v>5</v>
      </c>
      <c r="AL23" s="16" t="s">
        <v>54</v>
      </c>
      <c r="AM23" s="16">
        <v>2</v>
      </c>
      <c r="AN23" s="16">
        <v>8</v>
      </c>
      <c r="AO23" s="16" t="s">
        <v>54</v>
      </c>
      <c r="AP23" s="16" t="s">
        <v>54</v>
      </c>
      <c r="AQ23" s="16">
        <v>11</v>
      </c>
      <c r="AR23" s="16">
        <v>12</v>
      </c>
      <c r="AS23" s="16">
        <v>11</v>
      </c>
      <c r="AT23" s="16">
        <v>3</v>
      </c>
      <c r="AU23" s="16">
        <v>5</v>
      </c>
      <c r="AV23" s="16">
        <v>5</v>
      </c>
      <c r="AW23" s="16" t="s">
        <v>54</v>
      </c>
    </row>
    <row r="24" spans="1:49" ht="18" customHeight="1" x14ac:dyDescent="0.15">
      <c r="A24" s="83" t="s">
        <v>20</v>
      </c>
      <c r="B24" s="84" t="s">
        <v>21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5">
        <v>15</v>
      </c>
      <c r="J24" s="15">
        <v>16</v>
      </c>
      <c r="K24" s="15">
        <v>17</v>
      </c>
      <c r="L24" s="15">
        <v>18</v>
      </c>
      <c r="M24" s="15">
        <v>19</v>
      </c>
      <c r="N24" s="15">
        <v>20</v>
      </c>
      <c r="O24" s="15">
        <v>21</v>
      </c>
      <c r="P24" s="15">
        <v>22</v>
      </c>
      <c r="Q24" s="15">
        <v>23</v>
      </c>
      <c r="R24" s="15">
        <v>24</v>
      </c>
      <c r="S24" s="29" t="s">
        <v>57</v>
      </c>
      <c r="T24" s="15">
        <v>28</v>
      </c>
      <c r="U24" s="15">
        <v>29</v>
      </c>
      <c r="V24" s="15">
        <v>30</v>
      </c>
      <c r="W24" s="15">
        <v>31</v>
      </c>
      <c r="X24" s="15">
        <v>32</v>
      </c>
      <c r="Y24" s="37"/>
      <c r="Z24" s="83" t="s">
        <v>20</v>
      </c>
      <c r="AA24" s="84" t="s">
        <v>21</v>
      </c>
      <c r="AB24" s="15">
        <v>9</v>
      </c>
      <c r="AC24" s="15">
        <v>10</v>
      </c>
      <c r="AD24" s="15">
        <v>11</v>
      </c>
      <c r="AE24" s="15">
        <v>12</v>
      </c>
      <c r="AF24" s="15">
        <v>13</v>
      </c>
      <c r="AG24" s="15">
        <v>14</v>
      </c>
      <c r="AH24" s="15">
        <v>15</v>
      </c>
      <c r="AI24" s="15">
        <v>16</v>
      </c>
      <c r="AJ24" s="15">
        <v>17</v>
      </c>
      <c r="AK24" s="15">
        <v>18</v>
      </c>
      <c r="AL24" s="15">
        <v>19</v>
      </c>
      <c r="AM24" s="15">
        <v>20</v>
      </c>
      <c r="AN24" s="15">
        <v>21</v>
      </c>
      <c r="AO24" s="15">
        <v>22</v>
      </c>
      <c r="AP24" s="15">
        <v>23</v>
      </c>
      <c r="AQ24" s="15">
        <v>24</v>
      </c>
      <c r="AR24" s="29" t="s">
        <v>56</v>
      </c>
      <c r="AS24" s="15">
        <v>28</v>
      </c>
      <c r="AT24" s="15">
        <v>29</v>
      </c>
      <c r="AU24" s="15">
        <v>30</v>
      </c>
      <c r="AV24" s="15">
        <v>31</v>
      </c>
      <c r="AW24" s="15">
        <v>32</v>
      </c>
    </row>
    <row r="25" spans="1:49" ht="51" customHeight="1" x14ac:dyDescent="0.15">
      <c r="A25" s="83"/>
      <c r="B25" s="85"/>
      <c r="C25" s="13" t="s">
        <v>22</v>
      </c>
      <c r="D25" s="13" t="s">
        <v>23</v>
      </c>
      <c r="E25" s="13" t="s">
        <v>24</v>
      </c>
      <c r="F25" s="13" t="s">
        <v>25</v>
      </c>
      <c r="G25" s="13" t="s">
        <v>26</v>
      </c>
      <c r="H25" s="13" t="s">
        <v>27</v>
      </c>
      <c r="I25" s="13" t="s">
        <v>28</v>
      </c>
      <c r="J25" s="13" t="s">
        <v>29</v>
      </c>
      <c r="K25" s="13" t="s">
        <v>30</v>
      </c>
      <c r="L25" s="26" t="s">
        <v>42</v>
      </c>
      <c r="M25" s="13" t="s">
        <v>43</v>
      </c>
      <c r="N25" s="13" t="s">
        <v>31</v>
      </c>
      <c r="O25" s="13" t="s">
        <v>32</v>
      </c>
      <c r="P25" s="13" t="s">
        <v>33</v>
      </c>
      <c r="Q25" s="13" t="s">
        <v>34</v>
      </c>
      <c r="R25" s="13" t="s">
        <v>35</v>
      </c>
      <c r="S25" s="13" t="s">
        <v>38</v>
      </c>
      <c r="T25" s="13" t="s">
        <v>37</v>
      </c>
      <c r="U25" s="13" t="s">
        <v>40</v>
      </c>
      <c r="V25" s="13" t="s">
        <v>39</v>
      </c>
      <c r="W25" s="13" t="s">
        <v>58</v>
      </c>
      <c r="X25" s="13" t="s">
        <v>36</v>
      </c>
      <c r="Y25" s="36"/>
      <c r="Z25" s="83"/>
      <c r="AA25" s="85"/>
      <c r="AB25" s="13" t="s">
        <v>1</v>
      </c>
      <c r="AC25" s="13" t="s">
        <v>0</v>
      </c>
      <c r="AD25" s="13" t="s">
        <v>2</v>
      </c>
      <c r="AE25" s="13" t="s">
        <v>4</v>
      </c>
      <c r="AF25" s="13" t="s">
        <v>5</v>
      </c>
      <c r="AG25" s="13" t="s">
        <v>6</v>
      </c>
      <c r="AH25" s="13" t="s">
        <v>7</v>
      </c>
      <c r="AI25" s="13" t="s">
        <v>8</v>
      </c>
      <c r="AJ25" s="13" t="s">
        <v>9</v>
      </c>
      <c r="AK25" s="26" t="s">
        <v>42</v>
      </c>
      <c r="AL25" s="13" t="s">
        <v>43</v>
      </c>
      <c r="AM25" s="13" t="s">
        <v>10</v>
      </c>
      <c r="AN25" s="13" t="s">
        <v>11</v>
      </c>
      <c r="AO25" s="13" t="s">
        <v>12</v>
      </c>
      <c r="AP25" s="13" t="s">
        <v>13</v>
      </c>
      <c r="AQ25" s="13" t="s">
        <v>14</v>
      </c>
      <c r="AR25" s="13" t="s">
        <v>38</v>
      </c>
      <c r="AS25" s="13" t="s">
        <v>37</v>
      </c>
      <c r="AT25" s="13" t="s">
        <v>40</v>
      </c>
      <c r="AU25" s="13" t="s">
        <v>39</v>
      </c>
      <c r="AV25" s="13" t="s">
        <v>58</v>
      </c>
      <c r="AW25" s="13" t="s">
        <v>19</v>
      </c>
    </row>
    <row r="26" spans="1:49" ht="18" customHeight="1" x14ac:dyDescent="0.15">
      <c r="A26" s="21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37"/>
      <c r="Z26" s="14">
        <v>21</v>
      </c>
      <c r="AA26" s="17">
        <v>115</v>
      </c>
      <c r="AB26" s="17">
        <v>16</v>
      </c>
      <c r="AC26" s="17">
        <v>1</v>
      </c>
      <c r="AD26" s="17">
        <v>24</v>
      </c>
      <c r="AE26" s="17">
        <v>8</v>
      </c>
      <c r="AF26" s="17">
        <v>6</v>
      </c>
      <c r="AG26" s="17">
        <v>1</v>
      </c>
      <c r="AH26" s="17">
        <v>5</v>
      </c>
      <c r="AI26" s="17" t="s">
        <v>54</v>
      </c>
      <c r="AJ26" s="17">
        <v>1</v>
      </c>
      <c r="AK26" s="17">
        <v>4</v>
      </c>
      <c r="AL26" s="17" t="s">
        <v>54</v>
      </c>
      <c r="AM26" s="17">
        <v>2</v>
      </c>
      <c r="AN26" s="17">
        <v>7</v>
      </c>
      <c r="AO26" s="17" t="s">
        <v>54</v>
      </c>
      <c r="AP26" s="17" t="s">
        <v>54</v>
      </c>
      <c r="AQ26" s="17">
        <v>8</v>
      </c>
      <c r="AR26" s="17">
        <v>12</v>
      </c>
      <c r="AS26" s="17">
        <v>9</v>
      </c>
      <c r="AT26" s="17">
        <v>3</v>
      </c>
      <c r="AU26" s="17">
        <v>3</v>
      </c>
      <c r="AV26" s="17">
        <v>5</v>
      </c>
      <c r="AW26" s="17" t="s">
        <v>54</v>
      </c>
    </row>
    <row r="27" spans="1:49" ht="18" customHeight="1" x14ac:dyDescent="0.15">
      <c r="A27" s="14">
        <v>22</v>
      </c>
      <c r="B27" s="10"/>
      <c r="C27" s="22"/>
      <c r="D27" s="23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37"/>
      <c r="Z27" s="14">
        <v>22</v>
      </c>
      <c r="AA27" s="17">
        <f>SUM(AB27:AW27)</f>
        <v>110</v>
      </c>
      <c r="AB27" s="17">
        <v>16</v>
      </c>
      <c r="AC27" s="17">
        <v>1</v>
      </c>
      <c r="AD27" s="17">
        <v>22</v>
      </c>
      <c r="AE27" s="17">
        <v>6</v>
      </c>
      <c r="AF27" s="17">
        <v>7</v>
      </c>
      <c r="AG27" s="17">
        <v>1</v>
      </c>
      <c r="AH27" s="17">
        <v>5</v>
      </c>
      <c r="AI27" s="17" t="s">
        <v>54</v>
      </c>
      <c r="AJ27" s="17">
        <v>1</v>
      </c>
      <c r="AK27" s="17">
        <v>3</v>
      </c>
      <c r="AL27" s="17" t="s">
        <v>54</v>
      </c>
      <c r="AM27" s="17">
        <v>2</v>
      </c>
      <c r="AN27" s="17">
        <v>7</v>
      </c>
      <c r="AO27" s="17" t="s">
        <v>54</v>
      </c>
      <c r="AP27" s="17" t="s">
        <v>54</v>
      </c>
      <c r="AQ27" s="17">
        <v>8</v>
      </c>
      <c r="AR27" s="17">
        <v>12</v>
      </c>
      <c r="AS27" s="17">
        <v>10</v>
      </c>
      <c r="AT27" s="17">
        <v>3</v>
      </c>
      <c r="AU27" s="17">
        <v>2</v>
      </c>
      <c r="AV27" s="17">
        <v>4</v>
      </c>
      <c r="AW27" s="17" t="s">
        <v>54</v>
      </c>
    </row>
    <row r="28" spans="1:49" s="1" customFormat="1" ht="18" customHeight="1" x14ac:dyDescent="0.15">
      <c r="A28" s="14">
        <v>23</v>
      </c>
      <c r="B28" s="17">
        <v>166</v>
      </c>
      <c r="C28" s="28">
        <v>25</v>
      </c>
      <c r="D28" s="28">
        <v>1</v>
      </c>
      <c r="E28" s="17">
        <v>27</v>
      </c>
      <c r="F28" s="17">
        <v>9</v>
      </c>
      <c r="G28" s="17">
        <v>18</v>
      </c>
      <c r="H28" s="17">
        <v>2</v>
      </c>
      <c r="I28" s="17">
        <v>8</v>
      </c>
      <c r="J28" s="17" t="s">
        <v>54</v>
      </c>
      <c r="K28" s="17">
        <v>2</v>
      </c>
      <c r="L28" s="17">
        <v>3</v>
      </c>
      <c r="M28" s="17" t="s">
        <v>54</v>
      </c>
      <c r="N28" s="17">
        <v>3</v>
      </c>
      <c r="O28" s="17">
        <v>6</v>
      </c>
      <c r="P28" s="17">
        <v>3</v>
      </c>
      <c r="Q28" s="17">
        <v>1</v>
      </c>
      <c r="R28" s="17">
        <v>15</v>
      </c>
      <c r="S28" s="17">
        <v>15</v>
      </c>
      <c r="T28" s="17">
        <v>9</v>
      </c>
      <c r="U28" s="17">
        <v>4</v>
      </c>
      <c r="V28" s="17">
        <v>1</v>
      </c>
      <c r="W28" s="17">
        <v>5</v>
      </c>
      <c r="X28" s="17">
        <v>9</v>
      </c>
      <c r="Y28" s="37"/>
      <c r="Z28" s="14">
        <v>23</v>
      </c>
      <c r="AA28" s="17">
        <v>111</v>
      </c>
      <c r="AB28" s="17">
        <v>15</v>
      </c>
      <c r="AC28" s="17">
        <v>1</v>
      </c>
      <c r="AD28" s="17">
        <v>23</v>
      </c>
      <c r="AE28" s="17">
        <v>7</v>
      </c>
      <c r="AF28" s="17">
        <v>8</v>
      </c>
      <c r="AG28" s="17">
        <v>1</v>
      </c>
      <c r="AH28" s="17">
        <v>7</v>
      </c>
      <c r="AI28" s="17" t="s">
        <v>54</v>
      </c>
      <c r="AJ28" s="17">
        <v>1</v>
      </c>
      <c r="AK28" s="17">
        <v>2</v>
      </c>
      <c r="AL28" s="17" t="s">
        <v>54</v>
      </c>
      <c r="AM28" s="17">
        <v>2</v>
      </c>
      <c r="AN28" s="17">
        <v>6</v>
      </c>
      <c r="AO28" s="17" t="s">
        <v>54</v>
      </c>
      <c r="AP28" s="17">
        <v>1</v>
      </c>
      <c r="AQ28" s="17">
        <v>9</v>
      </c>
      <c r="AR28" s="17">
        <v>11</v>
      </c>
      <c r="AS28" s="17">
        <v>9</v>
      </c>
      <c r="AT28" s="17">
        <v>3</v>
      </c>
      <c r="AU28" s="17">
        <v>1</v>
      </c>
      <c r="AV28" s="17">
        <v>4</v>
      </c>
      <c r="AW28" s="17" t="s">
        <v>54</v>
      </c>
    </row>
    <row r="29" spans="1:49" ht="18" customHeight="1" x14ac:dyDescent="0.15">
      <c r="A29" s="21">
        <v>24</v>
      </c>
      <c r="B29" s="10"/>
      <c r="C29" s="22"/>
      <c r="D29" s="22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37"/>
      <c r="Z29" s="21">
        <v>24</v>
      </c>
      <c r="AA29" s="17">
        <v>107</v>
      </c>
      <c r="AB29" s="17">
        <v>13</v>
      </c>
      <c r="AC29" s="17">
        <v>1</v>
      </c>
      <c r="AD29" s="17">
        <v>22</v>
      </c>
      <c r="AE29" s="17">
        <v>6</v>
      </c>
      <c r="AF29" s="17">
        <v>7</v>
      </c>
      <c r="AG29" s="17">
        <v>1</v>
      </c>
      <c r="AH29" s="17">
        <v>6</v>
      </c>
      <c r="AI29" s="17" t="s">
        <v>54</v>
      </c>
      <c r="AJ29" s="17">
        <v>1</v>
      </c>
      <c r="AK29" s="17">
        <v>5</v>
      </c>
      <c r="AL29" s="17" t="s">
        <v>54</v>
      </c>
      <c r="AM29" s="17">
        <v>3</v>
      </c>
      <c r="AN29" s="17">
        <v>6</v>
      </c>
      <c r="AO29" s="17" t="s">
        <v>54</v>
      </c>
      <c r="AP29" s="17" t="s">
        <v>54</v>
      </c>
      <c r="AQ29" s="17">
        <v>7</v>
      </c>
      <c r="AR29" s="17">
        <v>10</v>
      </c>
      <c r="AS29" s="17">
        <v>8</v>
      </c>
      <c r="AT29" s="17">
        <v>4</v>
      </c>
      <c r="AU29" s="17">
        <v>2</v>
      </c>
      <c r="AV29" s="17">
        <v>4</v>
      </c>
      <c r="AW29" s="17">
        <v>1</v>
      </c>
    </row>
    <row r="30" spans="1:49" ht="18" customHeight="1" x14ac:dyDescent="0.15">
      <c r="A30" s="14">
        <v>25</v>
      </c>
      <c r="B30" s="10"/>
      <c r="C30" s="22"/>
      <c r="D30" s="22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37"/>
      <c r="Z30" s="21">
        <v>25</v>
      </c>
      <c r="AA30" s="17">
        <v>109</v>
      </c>
      <c r="AB30" s="17">
        <v>13</v>
      </c>
      <c r="AC30" s="17" t="s">
        <v>54</v>
      </c>
      <c r="AD30" s="17">
        <v>21</v>
      </c>
      <c r="AE30" s="17">
        <v>6</v>
      </c>
      <c r="AF30" s="17">
        <v>7</v>
      </c>
      <c r="AG30" s="17">
        <v>1</v>
      </c>
      <c r="AH30" s="17">
        <v>6</v>
      </c>
      <c r="AI30" s="17" t="s">
        <v>54</v>
      </c>
      <c r="AJ30" s="17">
        <v>1</v>
      </c>
      <c r="AK30" s="17">
        <v>4</v>
      </c>
      <c r="AL30" s="17" t="s">
        <v>54</v>
      </c>
      <c r="AM30" s="17">
        <v>3</v>
      </c>
      <c r="AN30" s="17">
        <v>7</v>
      </c>
      <c r="AO30" s="17" t="s">
        <v>54</v>
      </c>
      <c r="AP30" s="17" t="s">
        <v>54</v>
      </c>
      <c r="AQ30" s="17">
        <v>9</v>
      </c>
      <c r="AR30" s="17">
        <v>11</v>
      </c>
      <c r="AS30" s="17">
        <v>8</v>
      </c>
      <c r="AT30" s="17">
        <v>4</v>
      </c>
      <c r="AU30" s="17">
        <v>3</v>
      </c>
      <c r="AV30" s="17">
        <v>4</v>
      </c>
      <c r="AW30" s="17">
        <v>1</v>
      </c>
    </row>
    <row r="31" spans="1:49" ht="18" customHeight="1" x14ac:dyDescent="0.15">
      <c r="A31" s="21">
        <v>26</v>
      </c>
      <c r="B31" s="10"/>
      <c r="C31" s="22"/>
      <c r="D31" s="2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37"/>
      <c r="Z31" s="21">
        <v>26</v>
      </c>
      <c r="AA31" s="17">
        <v>111</v>
      </c>
      <c r="AB31" s="17">
        <v>12</v>
      </c>
      <c r="AC31" s="17" t="s">
        <v>54</v>
      </c>
      <c r="AD31" s="17">
        <v>23</v>
      </c>
      <c r="AE31" s="17">
        <v>6</v>
      </c>
      <c r="AF31" s="17">
        <v>7</v>
      </c>
      <c r="AG31" s="17">
        <v>1</v>
      </c>
      <c r="AH31" s="17">
        <v>6</v>
      </c>
      <c r="AI31" s="17" t="s">
        <v>54</v>
      </c>
      <c r="AJ31" s="17">
        <v>1</v>
      </c>
      <c r="AK31" s="17">
        <v>4</v>
      </c>
      <c r="AL31" s="17" t="s">
        <v>54</v>
      </c>
      <c r="AM31" s="17">
        <v>3</v>
      </c>
      <c r="AN31" s="17">
        <v>7</v>
      </c>
      <c r="AO31" s="17" t="s">
        <v>54</v>
      </c>
      <c r="AP31" s="17" t="s">
        <v>54</v>
      </c>
      <c r="AQ31" s="17">
        <v>9</v>
      </c>
      <c r="AR31" s="17">
        <v>12</v>
      </c>
      <c r="AS31" s="17">
        <v>8</v>
      </c>
      <c r="AT31" s="17">
        <v>4</v>
      </c>
      <c r="AU31" s="17">
        <v>2</v>
      </c>
      <c r="AV31" s="17">
        <v>5</v>
      </c>
      <c r="AW31" s="17">
        <v>1</v>
      </c>
    </row>
    <row r="32" spans="1:49" ht="18" customHeight="1" x14ac:dyDescent="0.15">
      <c r="A32" s="14">
        <v>27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37"/>
      <c r="Z32" s="14">
        <v>27</v>
      </c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</row>
    <row r="33" spans="1:49" ht="18" customHeight="1" x14ac:dyDescent="0.15">
      <c r="A33" s="14">
        <v>28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37"/>
      <c r="Z33" s="21">
        <v>28</v>
      </c>
      <c r="AA33" s="17">
        <f>SUM(AB33:AW33)</f>
        <v>109</v>
      </c>
      <c r="AB33" s="17">
        <v>14</v>
      </c>
      <c r="AC33" s="17" t="s">
        <v>54</v>
      </c>
      <c r="AD33" s="17">
        <v>18</v>
      </c>
      <c r="AE33" s="17">
        <v>7</v>
      </c>
      <c r="AF33" s="17">
        <v>7</v>
      </c>
      <c r="AG33" s="17" t="s">
        <v>54</v>
      </c>
      <c r="AH33" s="17">
        <v>6</v>
      </c>
      <c r="AI33" s="17" t="s">
        <v>54</v>
      </c>
      <c r="AJ33" s="17" t="s">
        <v>54</v>
      </c>
      <c r="AK33" s="17">
        <v>5</v>
      </c>
      <c r="AL33" s="17" t="s">
        <v>54</v>
      </c>
      <c r="AM33" s="17">
        <v>2</v>
      </c>
      <c r="AN33" s="17">
        <v>7</v>
      </c>
      <c r="AO33" s="17">
        <v>2</v>
      </c>
      <c r="AP33" s="17" t="s">
        <v>54</v>
      </c>
      <c r="AQ33" s="17">
        <v>11</v>
      </c>
      <c r="AR33" s="17">
        <v>14</v>
      </c>
      <c r="AS33" s="17">
        <v>7</v>
      </c>
      <c r="AT33" s="17">
        <v>4</v>
      </c>
      <c r="AU33" s="17" t="s">
        <v>54</v>
      </c>
      <c r="AV33" s="17">
        <v>5</v>
      </c>
      <c r="AW33" s="17" t="s">
        <v>54</v>
      </c>
    </row>
    <row r="34" spans="1:49" ht="18" customHeight="1" x14ac:dyDescent="0.15">
      <c r="A34" s="14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37"/>
      <c r="Z34" s="21">
        <v>29</v>
      </c>
      <c r="AA34" s="17">
        <f>SUM(AB34:AW34)</f>
        <v>99</v>
      </c>
      <c r="AB34" s="17">
        <v>10</v>
      </c>
      <c r="AC34" s="17" t="s">
        <v>54</v>
      </c>
      <c r="AD34" s="17">
        <v>19</v>
      </c>
      <c r="AE34" s="17">
        <v>7</v>
      </c>
      <c r="AF34" s="17">
        <v>5</v>
      </c>
      <c r="AG34" s="17">
        <v>1</v>
      </c>
      <c r="AH34" s="17">
        <v>5</v>
      </c>
      <c r="AI34" s="17" t="s">
        <v>54</v>
      </c>
      <c r="AJ34" s="17">
        <v>1</v>
      </c>
      <c r="AK34" s="17">
        <v>4</v>
      </c>
      <c r="AL34" s="17" t="s">
        <v>54</v>
      </c>
      <c r="AM34" s="17">
        <v>4</v>
      </c>
      <c r="AN34" s="17">
        <v>6</v>
      </c>
      <c r="AO34" s="17" t="s">
        <v>54</v>
      </c>
      <c r="AP34" s="17" t="s">
        <v>54</v>
      </c>
      <c r="AQ34" s="17">
        <v>9</v>
      </c>
      <c r="AR34" s="17">
        <v>13</v>
      </c>
      <c r="AS34" s="17">
        <v>7</v>
      </c>
      <c r="AT34" s="17">
        <v>4</v>
      </c>
      <c r="AU34" s="17" t="s">
        <v>54</v>
      </c>
      <c r="AV34" s="17">
        <v>4</v>
      </c>
      <c r="AW34" s="17" t="s">
        <v>54</v>
      </c>
    </row>
    <row r="35" spans="1:49" ht="18" customHeight="1" x14ac:dyDescent="0.15">
      <c r="A35" s="14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37"/>
      <c r="Z35" s="21">
        <v>30</v>
      </c>
      <c r="AA35" s="17">
        <f>SUM(AB35:AW35)</f>
        <v>97</v>
      </c>
      <c r="AB35" s="17">
        <v>8</v>
      </c>
      <c r="AC35" s="17" t="s">
        <v>54</v>
      </c>
      <c r="AD35" s="17">
        <v>18</v>
      </c>
      <c r="AE35" s="17">
        <v>8</v>
      </c>
      <c r="AF35" s="17">
        <v>5</v>
      </c>
      <c r="AG35" s="17">
        <v>1</v>
      </c>
      <c r="AH35" s="17">
        <v>5</v>
      </c>
      <c r="AI35" s="17" t="s">
        <v>54</v>
      </c>
      <c r="AJ35" s="17">
        <v>1</v>
      </c>
      <c r="AK35" s="17">
        <v>4</v>
      </c>
      <c r="AL35" s="17" t="s">
        <v>54</v>
      </c>
      <c r="AM35" s="17">
        <v>4</v>
      </c>
      <c r="AN35" s="17">
        <v>6</v>
      </c>
      <c r="AO35" s="17" t="s">
        <v>54</v>
      </c>
      <c r="AP35" s="17" t="s">
        <v>54</v>
      </c>
      <c r="AQ35" s="17">
        <v>9</v>
      </c>
      <c r="AR35" s="17">
        <v>13</v>
      </c>
      <c r="AS35" s="17">
        <v>6</v>
      </c>
      <c r="AT35" s="17">
        <v>4</v>
      </c>
      <c r="AU35" s="17" t="s">
        <v>54</v>
      </c>
      <c r="AV35" s="17">
        <v>5</v>
      </c>
      <c r="AW35" s="17" t="s">
        <v>54</v>
      </c>
    </row>
    <row r="36" spans="1:49" ht="18" customHeight="1" x14ac:dyDescent="0.15">
      <c r="A36" s="14" t="s">
        <v>51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37"/>
      <c r="Z36" s="21" t="s">
        <v>51</v>
      </c>
      <c r="AA36" s="17">
        <f>SUM(AB36:AW36)</f>
        <v>101</v>
      </c>
      <c r="AB36" s="17">
        <v>10</v>
      </c>
      <c r="AC36" s="17" t="s">
        <v>54</v>
      </c>
      <c r="AD36" s="17">
        <v>18</v>
      </c>
      <c r="AE36" s="17">
        <v>6</v>
      </c>
      <c r="AF36" s="17">
        <v>5</v>
      </c>
      <c r="AG36" s="17">
        <v>2</v>
      </c>
      <c r="AH36" s="17">
        <v>6</v>
      </c>
      <c r="AI36" s="17" t="s">
        <v>54</v>
      </c>
      <c r="AJ36" s="17">
        <v>1</v>
      </c>
      <c r="AK36" s="17">
        <v>5</v>
      </c>
      <c r="AL36" s="17" t="s">
        <v>54</v>
      </c>
      <c r="AM36" s="17">
        <v>4</v>
      </c>
      <c r="AN36" s="17">
        <v>6</v>
      </c>
      <c r="AO36" s="17" t="s">
        <v>54</v>
      </c>
      <c r="AP36" s="17" t="s">
        <v>54</v>
      </c>
      <c r="AQ36" s="17">
        <v>10</v>
      </c>
      <c r="AR36" s="17">
        <v>13</v>
      </c>
      <c r="AS36" s="17">
        <v>7</v>
      </c>
      <c r="AT36" s="17">
        <v>3</v>
      </c>
      <c r="AU36" s="17" t="s">
        <v>54</v>
      </c>
      <c r="AV36" s="17">
        <v>5</v>
      </c>
      <c r="AW36" s="17" t="s">
        <v>54</v>
      </c>
    </row>
    <row r="37" spans="1:49" ht="18" customHeight="1" x14ac:dyDescent="0.15">
      <c r="A37" s="14">
        <v>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37"/>
      <c r="Z37" s="14">
        <v>2</v>
      </c>
      <c r="AA37" s="17">
        <v>98</v>
      </c>
      <c r="AB37" s="17">
        <v>9</v>
      </c>
      <c r="AC37" s="17" t="s">
        <v>54</v>
      </c>
      <c r="AD37" s="17">
        <v>15</v>
      </c>
      <c r="AE37" s="17">
        <v>7</v>
      </c>
      <c r="AF37" s="17">
        <v>5</v>
      </c>
      <c r="AG37" s="17">
        <v>2</v>
      </c>
      <c r="AH37" s="17">
        <v>6</v>
      </c>
      <c r="AI37" s="17" t="s">
        <v>54</v>
      </c>
      <c r="AJ37" s="17">
        <v>1</v>
      </c>
      <c r="AK37" s="17">
        <v>6</v>
      </c>
      <c r="AL37" s="17" t="s">
        <v>54</v>
      </c>
      <c r="AM37" s="17">
        <v>4</v>
      </c>
      <c r="AN37" s="17">
        <v>8</v>
      </c>
      <c r="AO37" s="17" t="s">
        <v>54</v>
      </c>
      <c r="AP37" s="17" t="s">
        <v>54</v>
      </c>
      <c r="AQ37" s="17">
        <v>10</v>
      </c>
      <c r="AR37" s="17">
        <v>11</v>
      </c>
      <c r="AS37" s="17">
        <v>6</v>
      </c>
      <c r="AT37" s="17">
        <v>3</v>
      </c>
      <c r="AU37" s="17" t="s">
        <v>54</v>
      </c>
      <c r="AV37" s="17">
        <v>5</v>
      </c>
      <c r="AW37" s="17" t="s">
        <v>54</v>
      </c>
    </row>
    <row r="38" spans="1:49" ht="18" customHeight="1" x14ac:dyDescent="0.15">
      <c r="A38" s="14">
        <v>3</v>
      </c>
      <c r="B38" s="16">
        <v>107</v>
      </c>
      <c r="C38" s="16">
        <v>14</v>
      </c>
      <c r="D38" s="16" t="s">
        <v>55</v>
      </c>
      <c r="E38" s="16">
        <v>19</v>
      </c>
      <c r="F38" s="16">
        <v>5</v>
      </c>
      <c r="G38" s="16">
        <v>5</v>
      </c>
      <c r="H38" s="16">
        <v>2</v>
      </c>
      <c r="I38" s="16">
        <v>6</v>
      </c>
      <c r="J38" s="16" t="s">
        <v>55</v>
      </c>
      <c r="K38" s="16">
        <v>1</v>
      </c>
      <c r="L38" s="16">
        <v>7</v>
      </c>
      <c r="M38" s="16">
        <v>1</v>
      </c>
      <c r="N38" s="16">
        <v>3</v>
      </c>
      <c r="O38" s="16">
        <v>7</v>
      </c>
      <c r="P38" s="16">
        <v>1</v>
      </c>
      <c r="Q38" s="16" t="s">
        <v>55</v>
      </c>
      <c r="R38" s="16">
        <v>11</v>
      </c>
      <c r="S38" s="16">
        <v>9</v>
      </c>
      <c r="T38" s="16">
        <v>8</v>
      </c>
      <c r="U38" s="16">
        <v>3</v>
      </c>
      <c r="V38" s="16" t="s">
        <v>54</v>
      </c>
      <c r="W38" s="16">
        <v>5</v>
      </c>
      <c r="X38" s="16" t="s">
        <v>54</v>
      </c>
      <c r="Y38" s="37"/>
      <c r="Z38" s="14">
        <v>3</v>
      </c>
      <c r="AA38" s="16">
        <v>99</v>
      </c>
      <c r="AB38" s="16">
        <v>11</v>
      </c>
      <c r="AC38" s="16" t="s">
        <v>54</v>
      </c>
      <c r="AD38" s="16">
        <v>18</v>
      </c>
      <c r="AE38" s="16">
        <v>5</v>
      </c>
      <c r="AF38" s="16">
        <v>5</v>
      </c>
      <c r="AG38" s="16">
        <v>2</v>
      </c>
      <c r="AH38" s="16">
        <v>6</v>
      </c>
      <c r="AI38" s="16" t="s">
        <v>54</v>
      </c>
      <c r="AJ38" s="16" t="s">
        <v>54</v>
      </c>
      <c r="AK38" s="16">
        <v>7</v>
      </c>
      <c r="AL38" s="16" t="s">
        <v>54</v>
      </c>
      <c r="AM38" s="16">
        <v>3</v>
      </c>
      <c r="AN38" s="16">
        <v>7</v>
      </c>
      <c r="AO38" s="16">
        <v>1</v>
      </c>
      <c r="AP38" s="16" t="s">
        <v>54</v>
      </c>
      <c r="AQ38" s="16">
        <v>10</v>
      </c>
      <c r="AR38" s="16">
        <v>9</v>
      </c>
      <c r="AS38" s="16">
        <v>8</v>
      </c>
      <c r="AT38" s="16">
        <v>3</v>
      </c>
      <c r="AU38" s="16" t="s">
        <v>54</v>
      </c>
      <c r="AV38" s="16">
        <v>4</v>
      </c>
      <c r="AW38" s="16" t="s">
        <v>54</v>
      </c>
    </row>
    <row r="39" spans="1:49" s="6" customFormat="1" ht="12.75" customHeight="1" x14ac:dyDescent="0.15">
      <c r="A39" s="81" t="s">
        <v>53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34"/>
      <c r="Z39" s="81" t="s">
        <v>52</v>
      </c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</row>
    <row r="40" spans="1:49" s="8" customFormat="1" ht="12.75" customHeight="1" x14ac:dyDescent="0.15">
      <c r="A40" s="80" t="s">
        <v>49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31"/>
      <c r="Z40" s="80" t="s">
        <v>50</v>
      </c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</row>
    <row r="41" spans="1:49" ht="12.75" customHeight="1" x14ac:dyDescent="0.15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30"/>
    </row>
    <row r="42" spans="1:49" ht="11.25" customHeight="1" x14ac:dyDescent="0.15">
      <c r="X42" s="7"/>
      <c r="Y42" s="7"/>
    </row>
  </sheetData>
  <sheetProtection algorithmName="SHA-512" hashValue="PNvO54VbV5PodVKBmP5HSyHPla9ZnDkP/G3+FYM+TQR8VpVQq4MsG5zHoVTyAvavGSMzIU8y2xDI3F9Awo2w1g==" saltValue="7ATa9wD44CJBDkwKuuxonQ==" spinCount="100000" sheet="1" objects="1" scenarios="1"/>
  <mergeCells count="11">
    <mergeCell ref="A41:X41"/>
    <mergeCell ref="A40:X40"/>
    <mergeCell ref="Z40:AW40"/>
    <mergeCell ref="Z39:AW39"/>
    <mergeCell ref="A1:X1"/>
    <mergeCell ref="Z1:AW1"/>
    <mergeCell ref="Z24:Z25"/>
    <mergeCell ref="AA24:AA25"/>
    <mergeCell ref="A24:A25"/>
    <mergeCell ref="B24:B25"/>
    <mergeCell ref="A39:X39"/>
  </mergeCells>
  <phoneticPr fontId="1"/>
  <pageMargins left="0.78740157480314965" right="0.9055118110236221" top="0.78740157480314965" bottom="0.78740157480314965" header="0.51181102362204722" footer="0.11811023622047245"/>
  <pageSetup paperSize="9" fitToWidth="0" orientation="portrait" horizontalDpi="300" verticalDpi="300" r:id="rId1"/>
  <headerFooter alignWithMargins="0">
    <oddHeader>&amp;R&amp;"ＭＳ Ｐ明朝,標準"工業</oddHeader>
  </headerFooter>
  <colBreaks count="1" manualBreakCount="1">
    <brk id="25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EFC5-9DAD-4B16-B41F-04EA3815814A}">
  <dimension ref="A1:R49"/>
  <sheetViews>
    <sheetView zoomScaleNormal="100" zoomScaleSheetLayoutView="100" workbookViewId="0">
      <selection activeCell="L45" sqref="L45:M49"/>
    </sheetView>
  </sheetViews>
  <sheetFormatPr defaultColWidth="9" defaultRowHeight="13.5" x14ac:dyDescent="0.15"/>
  <cols>
    <col min="1" max="1" width="6.125" style="2" customWidth="1"/>
    <col min="2" max="2" width="4.25" style="2" customWidth="1"/>
    <col min="3" max="4" width="5" style="2" customWidth="1"/>
    <col min="5" max="5" width="8" style="2" customWidth="1"/>
    <col min="6" max="7" width="8.125" style="2" customWidth="1"/>
    <col min="8" max="8" width="4.25" style="2" customWidth="1"/>
    <col min="9" max="10" width="5" style="2" customWidth="1"/>
    <col min="11" max="11" width="8.25" style="2" customWidth="1"/>
    <col min="12" max="12" width="8.375" style="2" customWidth="1"/>
    <col min="13" max="13" width="8.875" style="2" customWidth="1"/>
    <col min="14" max="14" width="1.375" style="2" customWidth="1"/>
    <col min="15" max="15" width="8.875" style="2" customWidth="1"/>
    <col min="16" max="17" width="5.625" style="2" customWidth="1"/>
    <col min="18" max="18" width="8.375" style="2" customWidth="1"/>
    <col min="19" max="16384" width="9" style="2"/>
  </cols>
  <sheetData>
    <row r="1" spans="1:18" ht="17.25" customHeight="1" x14ac:dyDescent="0.15">
      <c r="A1" s="89" t="s">
        <v>61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38"/>
      <c r="R1" s="39"/>
    </row>
    <row r="2" spans="1:18" ht="15.75" customHeight="1" x14ac:dyDescent="0.15">
      <c r="B2" s="40"/>
      <c r="L2" s="41"/>
      <c r="M2" s="42" t="s">
        <v>62</v>
      </c>
    </row>
    <row r="3" spans="1:18" s="44" customFormat="1" ht="18" customHeight="1" x14ac:dyDescent="0.15">
      <c r="A3" s="43"/>
      <c r="B3" s="90" t="s">
        <v>63</v>
      </c>
      <c r="C3" s="90"/>
      <c r="D3" s="91"/>
      <c r="E3" s="90"/>
      <c r="F3" s="91"/>
      <c r="G3" s="92"/>
      <c r="H3" s="93" t="s">
        <v>64</v>
      </c>
      <c r="I3" s="91"/>
      <c r="J3" s="91"/>
      <c r="K3" s="91"/>
      <c r="L3" s="91"/>
      <c r="M3" s="92"/>
    </row>
    <row r="4" spans="1:18" s="44" customFormat="1" ht="12.75" customHeight="1" x14ac:dyDescent="0.15">
      <c r="A4" s="45" t="s">
        <v>65</v>
      </c>
      <c r="B4" s="46" t="s">
        <v>66</v>
      </c>
      <c r="C4" s="94" t="s">
        <v>67</v>
      </c>
      <c r="D4" s="96" t="s">
        <v>68</v>
      </c>
      <c r="E4" s="86" t="s">
        <v>69</v>
      </c>
      <c r="F4" s="86" t="s">
        <v>70</v>
      </c>
      <c r="G4" s="86" t="s">
        <v>71</v>
      </c>
      <c r="H4" s="46" t="s">
        <v>66</v>
      </c>
      <c r="I4" s="94" t="s">
        <v>67</v>
      </c>
      <c r="J4" s="96" t="s">
        <v>68</v>
      </c>
      <c r="K4" s="86" t="s">
        <v>72</v>
      </c>
      <c r="L4" s="86" t="s">
        <v>73</v>
      </c>
      <c r="M4" s="86" t="s">
        <v>74</v>
      </c>
    </row>
    <row r="5" spans="1:18" s="44" customFormat="1" ht="14.25" customHeight="1" x14ac:dyDescent="0.15">
      <c r="A5" s="47"/>
      <c r="B5" s="48" t="s">
        <v>75</v>
      </c>
      <c r="C5" s="95"/>
      <c r="D5" s="97"/>
      <c r="E5" s="87"/>
      <c r="F5" s="87"/>
      <c r="G5" s="87"/>
      <c r="H5" s="48" t="s">
        <v>75</v>
      </c>
      <c r="I5" s="95"/>
      <c r="J5" s="97"/>
      <c r="K5" s="87"/>
      <c r="L5" s="87"/>
      <c r="M5" s="87"/>
    </row>
    <row r="6" spans="1:18" ht="16.5" customHeight="1" x14ac:dyDescent="0.15">
      <c r="A6" s="49" t="s">
        <v>76</v>
      </c>
      <c r="B6" s="9"/>
      <c r="C6" s="50"/>
      <c r="D6" s="50"/>
      <c r="E6" s="50"/>
      <c r="F6" s="50"/>
      <c r="G6" s="50"/>
      <c r="H6" s="51">
        <v>154</v>
      </c>
      <c r="I6" s="52">
        <v>5488</v>
      </c>
      <c r="J6" s="52">
        <v>5446</v>
      </c>
      <c r="K6" s="52">
        <v>1170362</v>
      </c>
      <c r="L6" s="52">
        <v>4692735</v>
      </c>
      <c r="M6" s="52">
        <v>7708537</v>
      </c>
    </row>
    <row r="7" spans="1:18" ht="16.5" customHeight="1" x14ac:dyDescent="0.15">
      <c r="A7" s="49">
        <v>2</v>
      </c>
      <c r="B7" s="9">
        <v>251</v>
      </c>
      <c r="C7" s="50">
        <v>6064</v>
      </c>
      <c r="D7" s="50">
        <v>5879</v>
      </c>
      <c r="E7" s="50">
        <v>1356494</v>
      </c>
      <c r="F7" s="50">
        <v>5141803</v>
      </c>
      <c r="G7" s="50">
        <v>8633721</v>
      </c>
      <c r="H7" s="51">
        <v>166</v>
      </c>
      <c r="I7" s="52">
        <v>5895</v>
      </c>
      <c r="J7" s="52">
        <v>5835</v>
      </c>
      <c r="K7" s="52">
        <v>1348417</v>
      </c>
      <c r="L7" s="52">
        <v>5112655</v>
      </c>
      <c r="M7" s="52">
        <v>8555943</v>
      </c>
    </row>
    <row r="8" spans="1:18" ht="16.5" customHeight="1" x14ac:dyDescent="0.15">
      <c r="A8" s="49">
        <v>3</v>
      </c>
      <c r="B8" s="9"/>
      <c r="C8" s="50"/>
      <c r="D8" s="50"/>
      <c r="E8" s="50"/>
      <c r="F8" s="50"/>
      <c r="G8" s="50"/>
      <c r="H8" s="51">
        <v>183</v>
      </c>
      <c r="I8" s="52">
        <v>6212</v>
      </c>
      <c r="J8" s="52">
        <v>6161</v>
      </c>
      <c r="K8" s="52">
        <v>1518354</v>
      </c>
      <c r="L8" s="52">
        <v>6631927</v>
      </c>
      <c r="M8" s="52">
        <v>10144254</v>
      </c>
    </row>
    <row r="9" spans="1:18" ht="16.5" customHeight="1" x14ac:dyDescent="0.15">
      <c r="A9" s="49">
        <v>4</v>
      </c>
      <c r="B9" s="9"/>
      <c r="C9" s="50"/>
      <c r="D9" s="50"/>
      <c r="E9" s="50"/>
      <c r="F9" s="50"/>
      <c r="G9" s="50"/>
      <c r="H9" s="51">
        <v>184</v>
      </c>
      <c r="I9" s="52">
        <v>6263</v>
      </c>
      <c r="J9" s="52">
        <v>6220</v>
      </c>
      <c r="K9" s="52">
        <v>1674760</v>
      </c>
      <c r="L9" s="52">
        <v>5479447</v>
      </c>
      <c r="M9" s="52">
        <v>8667360</v>
      </c>
    </row>
    <row r="10" spans="1:18" ht="16.5" customHeight="1" x14ac:dyDescent="0.15">
      <c r="A10" s="49">
        <v>5</v>
      </c>
      <c r="B10" s="9">
        <v>265</v>
      </c>
      <c r="C10" s="50">
        <v>6017</v>
      </c>
      <c r="D10" s="50">
        <v>5850</v>
      </c>
      <c r="E10" s="50">
        <v>1624971</v>
      </c>
      <c r="F10" s="50">
        <v>5576533</v>
      </c>
      <c r="G10" s="50">
        <v>8923769</v>
      </c>
      <c r="H10" s="51">
        <v>179</v>
      </c>
      <c r="I10" s="52">
        <v>5858</v>
      </c>
      <c r="J10" s="52">
        <v>5819</v>
      </c>
      <c r="K10" s="52">
        <v>1618405</v>
      </c>
      <c r="L10" s="52">
        <v>5549309</v>
      </c>
      <c r="M10" s="52">
        <v>8855224</v>
      </c>
    </row>
    <row r="11" spans="1:18" ht="16.5" customHeight="1" x14ac:dyDescent="0.15">
      <c r="A11" s="49">
        <v>6</v>
      </c>
      <c r="B11" s="9"/>
      <c r="C11" s="50"/>
      <c r="D11" s="50"/>
      <c r="E11" s="50"/>
      <c r="F11" s="50"/>
      <c r="G11" s="50"/>
      <c r="H11" s="51">
        <v>173</v>
      </c>
      <c r="I11" s="52">
        <v>5556</v>
      </c>
      <c r="J11" s="52">
        <v>5520</v>
      </c>
      <c r="K11" s="52">
        <v>1552803</v>
      </c>
      <c r="L11" s="52">
        <v>4711849</v>
      </c>
      <c r="M11" s="52">
        <v>7674199</v>
      </c>
    </row>
    <row r="12" spans="1:18" ht="16.5" customHeight="1" x14ac:dyDescent="0.15">
      <c r="A12" s="49">
        <v>7</v>
      </c>
      <c r="B12" s="9">
        <v>259</v>
      </c>
      <c r="C12" s="50">
        <v>5641</v>
      </c>
      <c r="D12" s="50">
        <v>5503</v>
      </c>
      <c r="E12" s="50">
        <v>1515086</v>
      </c>
      <c r="F12" s="50">
        <v>3867538</v>
      </c>
      <c r="G12" s="50">
        <v>6832436</v>
      </c>
      <c r="H12" s="51">
        <v>171</v>
      </c>
      <c r="I12" s="52">
        <v>5479</v>
      </c>
      <c r="J12" s="52">
        <v>5446</v>
      </c>
      <c r="K12" s="52">
        <v>1504836</v>
      </c>
      <c r="L12" s="52">
        <v>3836843</v>
      </c>
      <c r="M12" s="52">
        <v>6755669</v>
      </c>
    </row>
    <row r="13" spans="1:18" ht="16.5" customHeight="1" x14ac:dyDescent="0.15">
      <c r="A13" s="49">
        <v>8</v>
      </c>
      <c r="B13" s="9"/>
      <c r="C13" s="50"/>
      <c r="D13" s="50"/>
      <c r="E13" s="50"/>
      <c r="F13" s="50"/>
      <c r="G13" s="50"/>
      <c r="H13" s="51">
        <v>173</v>
      </c>
      <c r="I13" s="52">
        <v>5313</v>
      </c>
      <c r="J13" s="52">
        <v>5278</v>
      </c>
      <c r="K13" s="52">
        <v>1481989</v>
      </c>
      <c r="L13" s="52">
        <v>4411606</v>
      </c>
      <c r="M13" s="52">
        <v>7403566</v>
      </c>
    </row>
    <row r="14" spans="1:18" ht="16.5" customHeight="1" x14ac:dyDescent="0.15">
      <c r="A14" s="49">
        <v>9</v>
      </c>
      <c r="B14" s="9"/>
      <c r="C14" s="50"/>
      <c r="D14" s="50"/>
      <c r="E14" s="50"/>
      <c r="F14" s="50"/>
      <c r="G14" s="50"/>
      <c r="H14" s="51">
        <v>160</v>
      </c>
      <c r="I14" s="52">
        <v>5264</v>
      </c>
      <c r="J14" s="52">
        <v>5241</v>
      </c>
      <c r="K14" s="52">
        <v>1494749</v>
      </c>
      <c r="L14" s="52">
        <v>4420396</v>
      </c>
      <c r="M14" s="52">
        <v>7682103</v>
      </c>
    </row>
    <row r="15" spans="1:18" ht="16.5" customHeight="1" x14ac:dyDescent="0.15">
      <c r="A15" s="49">
        <v>10</v>
      </c>
      <c r="B15" s="51">
        <v>257</v>
      </c>
      <c r="C15" s="50">
        <v>5155</v>
      </c>
      <c r="D15" s="50">
        <v>5029</v>
      </c>
      <c r="E15" s="50">
        <v>1505749</v>
      </c>
      <c r="F15" s="50">
        <v>4410741</v>
      </c>
      <c r="G15" s="50">
        <v>7593559</v>
      </c>
      <c r="H15" s="51">
        <v>176</v>
      </c>
      <c r="I15" s="52">
        <v>4993</v>
      </c>
      <c r="J15" s="52">
        <v>4963</v>
      </c>
      <c r="K15" s="52">
        <v>1491091</v>
      </c>
      <c r="L15" s="52">
        <v>4377335</v>
      </c>
      <c r="M15" s="52">
        <v>7522479</v>
      </c>
    </row>
    <row r="16" spans="1:18" ht="16.5" customHeight="1" x14ac:dyDescent="0.15">
      <c r="A16" s="49">
        <v>11</v>
      </c>
      <c r="B16" s="51"/>
      <c r="C16" s="50"/>
      <c r="D16" s="50"/>
      <c r="E16" s="50"/>
      <c r="F16" s="50"/>
      <c r="G16" s="50"/>
      <c r="H16" s="51">
        <v>157</v>
      </c>
      <c r="I16" s="52">
        <v>4946</v>
      </c>
      <c r="J16" s="52">
        <v>4925</v>
      </c>
      <c r="K16" s="52">
        <v>1397939</v>
      </c>
      <c r="L16" s="52">
        <v>4064005</v>
      </c>
      <c r="M16" s="52">
        <v>7248914</v>
      </c>
    </row>
    <row r="17" spans="1:13" ht="16.5" customHeight="1" x14ac:dyDescent="0.15">
      <c r="A17" s="49">
        <v>12</v>
      </c>
      <c r="B17" s="51">
        <v>234</v>
      </c>
      <c r="C17" s="50">
        <v>5076</v>
      </c>
      <c r="D17" s="50">
        <v>4964</v>
      </c>
      <c r="E17" s="50">
        <v>1485575</v>
      </c>
      <c r="F17" s="50">
        <v>4522642</v>
      </c>
      <c r="G17" s="50">
        <v>7617135</v>
      </c>
      <c r="H17" s="51">
        <v>157</v>
      </c>
      <c r="I17" s="52">
        <v>4911</v>
      </c>
      <c r="J17" s="52">
        <v>4888</v>
      </c>
      <c r="K17" s="52">
        <v>1468697</v>
      </c>
      <c r="L17" s="52">
        <v>4494830</v>
      </c>
      <c r="M17" s="52">
        <v>7545308</v>
      </c>
    </row>
    <row r="18" spans="1:13" ht="16.5" customHeight="1" x14ac:dyDescent="0.15">
      <c r="A18" s="49">
        <v>13</v>
      </c>
      <c r="B18" s="51"/>
      <c r="C18" s="50"/>
      <c r="D18" s="50"/>
      <c r="E18" s="50"/>
      <c r="F18" s="50"/>
      <c r="G18" s="50"/>
      <c r="H18" s="51">
        <v>146</v>
      </c>
      <c r="I18" s="52">
        <v>4378</v>
      </c>
      <c r="J18" s="52">
        <v>4352</v>
      </c>
      <c r="K18" s="52">
        <v>1304463</v>
      </c>
      <c r="L18" s="52">
        <v>4998849</v>
      </c>
      <c r="M18" s="52">
        <v>7845804</v>
      </c>
    </row>
    <row r="19" spans="1:13" ht="16.5" customHeight="1" x14ac:dyDescent="0.15">
      <c r="A19" s="49">
        <v>14</v>
      </c>
      <c r="B19" s="51"/>
      <c r="C19" s="50"/>
      <c r="D19" s="50"/>
      <c r="E19" s="50"/>
      <c r="F19" s="50"/>
      <c r="G19" s="50"/>
      <c r="H19" s="51">
        <v>141</v>
      </c>
      <c r="I19" s="52">
        <v>4120</v>
      </c>
      <c r="J19" s="52">
        <v>4102</v>
      </c>
      <c r="K19" s="52">
        <v>1223071</v>
      </c>
      <c r="L19" s="52">
        <v>4331716</v>
      </c>
      <c r="M19" s="52">
        <v>6932931</v>
      </c>
    </row>
    <row r="20" spans="1:13" ht="16.5" customHeight="1" x14ac:dyDescent="0.15">
      <c r="A20" s="49">
        <v>15</v>
      </c>
      <c r="B20" s="51">
        <v>206</v>
      </c>
      <c r="C20" s="50">
        <v>4373</v>
      </c>
      <c r="D20" s="50">
        <v>4284</v>
      </c>
      <c r="E20" s="50">
        <v>1204618</v>
      </c>
      <c r="F20" s="50">
        <v>4984241</v>
      </c>
      <c r="G20" s="50">
        <v>7737404</v>
      </c>
      <c r="H20" s="51">
        <v>142</v>
      </c>
      <c r="I20" s="52">
        <v>4241</v>
      </c>
      <c r="J20" s="52">
        <v>4222</v>
      </c>
      <c r="K20" s="52">
        <v>1192791</v>
      </c>
      <c r="L20" s="52">
        <v>4966704</v>
      </c>
      <c r="M20" s="52">
        <v>7688448</v>
      </c>
    </row>
    <row r="21" spans="1:13" ht="16.5" customHeight="1" x14ac:dyDescent="0.15">
      <c r="A21" s="49">
        <v>16</v>
      </c>
      <c r="B21" s="51"/>
      <c r="C21" s="50"/>
      <c r="D21" s="50"/>
      <c r="E21" s="50"/>
      <c r="F21" s="50"/>
      <c r="G21" s="50"/>
      <c r="H21" s="51">
        <v>133</v>
      </c>
      <c r="I21" s="52">
        <v>4106</v>
      </c>
      <c r="J21" s="52">
        <v>4088</v>
      </c>
      <c r="K21" s="52">
        <v>1196382</v>
      </c>
      <c r="L21" s="52">
        <v>5368888</v>
      </c>
      <c r="M21" s="52">
        <v>7788743</v>
      </c>
    </row>
    <row r="22" spans="1:13" ht="16.5" customHeight="1" x14ac:dyDescent="0.15">
      <c r="A22" s="49">
        <v>17</v>
      </c>
      <c r="B22" s="51">
        <v>194</v>
      </c>
      <c r="C22" s="50">
        <v>4175</v>
      </c>
      <c r="D22" s="50">
        <v>4089</v>
      </c>
      <c r="E22" s="50">
        <v>1184339</v>
      </c>
      <c r="F22" s="50">
        <v>4304623</v>
      </c>
      <c r="G22" s="50">
        <v>6965519</v>
      </c>
      <c r="H22" s="51">
        <v>134</v>
      </c>
      <c r="I22" s="52">
        <v>4057</v>
      </c>
      <c r="J22" s="52">
        <v>4037</v>
      </c>
      <c r="K22" s="52">
        <v>1169821</v>
      </c>
      <c r="L22" s="52">
        <v>4288198</v>
      </c>
      <c r="M22" s="52">
        <v>6913138</v>
      </c>
    </row>
    <row r="23" spans="1:13" ht="16.5" customHeight="1" x14ac:dyDescent="0.15">
      <c r="A23" s="49">
        <v>18</v>
      </c>
      <c r="B23" s="51"/>
      <c r="C23" s="50"/>
      <c r="D23" s="50"/>
      <c r="E23" s="50"/>
      <c r="F23" s="50"/>
      <c r="G23" s="50"/>
      <c r="H23" s="51">
        <v>126</v>
      </c>
      <c r="I23" s="52">
        <v>4194</v>
      </c>
      <c r="J23" s="52">
        <v>4182</v>
      </c>
      <c r="K23" s="52">
        <v>1219861</v>
      </c>
      <c r="L23" s="52">
        <v>4546200</v>
      </c>
      <c r="M23" s="52">
        <v>6898451</v>
      </c>
    </row>
    <row r="24" spans="1:13" ht="16.5" customHeight="1" x14ac:dyDescent="0.15">
      <c r="A24" s="49">
        <v>19</v>
      </c>
      <c r="B24" s="51"/>
      <c r="C24" s="50"/>
      <c r="D24" s="50"/>
      <c r="E24" s="50"/>
      <c r="F24" s="50"/>
      <c r="G24" s="50"/>
      <c r="H24" s="51">
        <v>129</v>
      </c>
      <c r="I24" s="52">
        <v>4266</v>
      </c>
      <c r="J24" s="52">
        <v>4250</v>
      </c>
      <c r="K24" s="52">
        <v>1228731</v>
      </c>
      <c r="L24" s="52">
        <v>4077036</v>
      </c>
      <c r="M24" s="52">
        <v>6607810</v>
      </c>
    </row>
    <row r="25" spans="1:13" ht="16.5" customHeight="1" x14ac:dyDescent="0.15">
      <c r="A25" s="53">
        <v>20</v>
      </c>
      <c r="B25" s="54">
        <v>195</v>
      </c>
      <c r="C25" s="55">
        <v>4182</v>
      </c>
      <c r="D25" s="55">
        <v>4093</v>
      </c>
      <c r="E25" s="55">
        <v>1184774</v>
      </c>
      <c r="F25" s="55">
        <v>3736130</v>
      </c>
      <c r="G25" s="55">
        <v>6259479</v>
      </c>
      <c r="H25" s="54">
        <v>128</v>
      </c>
      <c r="I25" s="56">
        <v>4053</v>
      </c>
      <c r="J25" s="56">
        <v>4036</v>
      </c>
      <c r="K25" s="56">
        <v>1168117</v>
      </c>
      <c r="L25" s="56">
        <v>3707154</v>
      </c>
      <c r="M25" s="56">
        <v>6188409</v>
      </c>
    </row>
    <row r="26" spans="1:13" ht="16.5" customHeight="1" x14ac:dyDescent="0.15">
      <c r="A26" s="57">
        <v>21</v>
      </c>
      <c r="B26" s="58"/>
      <c r="C26" s="59"/>
      <c r="D26" s="59"/>
      <c r="E26" s="59"/>
      <c r="F26" s="59"/>
      <c r="G26" s="59"/>
      <c r="H26" s="58">
        <v>115</v>
      </c>
      <c r="I26" s="60">
        <v>3530</v>
      </c>
      <c r="J26" s="60">
        <v>3516</v>
      </c>
      <c r="K26" s="60">
        <v>936731</v>
      </c>
      <c r="L26" s="60">
        <v>2522855</v>
      </c>
      <c r="M26" s="60">
        <v>4524981</v>
      </c>
    </row>
    <row r="27" spans="1:13" ht="16.5" customHeight="1" x14ac:dyDescent="0.15">
      <c r="A27" s="57">
        <v>22</v>
      </c>
      <c r="B27" s="58"/>
      <c r="C27" s="59"/>
      <c r="D27" s="59"/>
      <c r="E27" s="59"/>
      <c r="F27" s="59"/>
      <c r="G27" s="61"/>
      <c r="H27" s="58">
        <v>110</v>
      </c>
      <c r="I27" s="60">
        <v>3543</v>
      </c>
      <c r="J27" s="60">
        <v>3527</v>
      </c>
      <c r="K27" s="60">
        <v>973517</v>
      </c>
      <c r="L27" s="60">
        <v>2708391</v>
      </c>
      <c r="M27" s="60">
        <v>4604494</v>
      </c>
    </row>
    <row r="28" spans="1:13" ht="16.5" customHeight="1" x14ac:dyDescent="0.15">
      <c r="A28" s="57">
        <v>23</v>
      </c>
      <c r="B28" s="62">
        <v>166</v>
      </c>
      <c r="C28" s="63">
        <v>3704</v>
      </c>
      <c r="D28" s="63">
        <v>3626</v>
      </c>
      <c r="E28" s="63">
        <v>971007</v>
      </c>
      <c r="F28" s="63">
        <v>2656541</v>
      </c>
      <c r="G28" s="64">
        <v>4666373</v>
      </c>
      <c r="H28" s="62">
        <v>111</v>
      </c>
      <c r="I28" s="65">
        <v>3596</v>
      </c>
      <c r="J28" s="65">
        <v>3585</v>
      </c>
      <c r="K28" s="65">
        <v>959816</v>
      </c>
      <c r="L28" s="65">
        <v>2632184</v>
      </c>
      <c r="M28" s="65">
        <v>4608860</v>
      </c>
    </row>
    <row r="29" spans="1:13" ht="16.5" customHeight="1" x14ac:dyDescent="0.15">
      <c r="A29" s="57">
        <v>24</v>
      </c>
      <c r="B29" s="58"/>
      <c r="C29" s="59"/>
      <c r="D29" s="59"/>
      <c r="E29" s="59"/>
      <c r="F29" s="59"/>
      <c r="G29" s="61"/>
      <c r="H29" s="58">
        <v>107</v>
      </c>
      <c r="I29" s="60">
        <v>3632</v>
      </c>
      <c r="J29" s="60">
        <v>3612</v>
      </c>
      <c r="K29" s="60">
        <v>1020201</v>
      </c>
      <c r="L29" s="60">
        <v>3111155</v>
      </c>
      <c r="M29" s="60">
        <v>5203259</v>
      </c>
    </row>
    <row r="30" spans="1:13" ht="16.5" customHeight="1" x14ac:dyDescent="0.15">
      <c r="A30" s="57">
        <v>25</v>
      </c>
      <c r="B30" s="58"/>
      <c r="C30" s="59"/>
      <c r="D30" s="59"/>
      <c r="E30" s="59"/>
      <c r="F30" s="59"/>
      <c r="G30" s="59"/>
      <c r="H30" s="58">
        <v>109</v>
      </c>
      <c r="I30" s="60">
        <v>3467</v>
      </c>
      <c r="J30" s="60">
        <v>3453</v>
      </c>
      <c r="K30" s="60">
        <v>1016386</v>
      </c>
      <c r="L30" s="60">
        <v>2800570</v>
      </c>
      <c r="M30" s="60">
        <v>4782714</v>
      </c>
    </row>
    <row r="31" spans="1:13" ht="16.5" customHeight="1" x14ac:dyDescent="0.15">
      <c r="A31" s="57">
        <v>26</v>
      </c>
      <c r="B31" s="58"/>
      <c r="C31" s="59"/>
      <c r="D31" s="59"/>
      <c r="E31" s="59"/>
      <c r="F31" s="59"/>
      <c r="G31" s="59"/>
      <c r="H31" s="58">
        <v>111</v>
      </c>
      <c r="I31" s="60">
        <v>3695</v>
      </c>
      <c r="J31" s="60">
        <v>3682</v>
      </c>
      <c r="K31" s="60">
        <v>1053623</v>
      </c>
      <c r="L31" s="60">
        <v>3195460</v>
      </c>
      <c r="M31" s="60">
        <v>5312726</v>
      </c>
    </row>
    <row r="32" spans="1:13" ht="16.5" customHeight="1" x14ac:dyDescent="0.15">
      <c r="A32" s="57">
        <v>27</v>
      </c>
      <c r="B32" s="58"/>
      <c r="C32" s="59"/>
      <c r="D32" s="59"/>
      <c r="E32" s="59"/>
      <c r="F32" s="59"/>
      <c r="G32" s="61"/>
      <c r="H32" s="58"/>
      <c r="I32" s="60"/>
      <c r="J32" s="60"/>
      <c r="K32" s="60"/>
      <c r="L32" s="60"/>
      <c r="M32" s="60"/>
    </row>
    <row r="33" spans="1:13" ht="16.5" customHeight="1" x14ac:dyDescent="0.15">
      <c r="A33" s="57">
        <v>28</v>
      </c>
      <c r="B33" s="62">
        <v>156</v>
      </c>
      <c r="C33" s="63">
        <v>3298</v>
      </c>
      <c r="D33" s="63">
        <v>3230</v>
      </c>
      <c r="E33" s="63">
        <v>995585</v>
      </c>
      <c r="F33" s="63">
        <v>2970167</v>
      </c>
      <c r="G33" s="64">
        <v>5002669</v>
      </c>
      <c r="H33" s="62">
        <v>109</v>
      </c>
      <c r="I33" s="63">
        <v>3206</v>
      </c>
      <c r="J33" s="63">
        <f>95+42+1588+991+84+341+53+32</f>
        <v>3226</v>
      </c>
      <c r="K33" s="63">
        <v>990517</v>
      </c>
      <c r="L33" s="63">
        <v>2953450</v>
      </c>
      <c r="M33" s="63">
        <v>4970211</v>
      </c>
    </row>
    <row r="34" spans="1:13" ht="16.5" customHeight="1" x14ac:dyDescent="0.15">
      <c r="A34" s="49">
        <v>29</v>
      </c>
      <c r="B34" s="9"/>
      <c r="C34" s="50"/>
      <c r="D34" s="50"/>
      <c r="E34" s="50"/>
      <c r="F34" s="50"/>
      <c r="G34" s="50"/>
      <c r="H34" s="58">
        <v>99</v>
      </c>
      <c r="I34" s="59">
        <v>3461</v>
      </c>
      <c r="J34" s="59">
        <v>3448</v>
      </c>
      <c r="K34" s="59">
        <v>1045294</v>
      </c>
      <c r="L34" s="59">
        <v>3412620</v>
      </c>
      <c r="M34" s="59">
        <v>5524134</v>
      </c>
    </row>
    <row r="35" spans="1:13" ht="16.5" customHeight="1" x14ac:dyDescent="0.15">
      <c r="A35" s="57">
        <v>30</v>
      </c>
      <c r="B35" s="10"/>
      <c r="C35" s="59"/>
      <c r="D35" s="59"/>
      <c r="E35" s="59"/>
      <c r="F35" s="59"/>
      <c r="G35" s="59"/>
      <c r="H35" s="58">
        <v>97</v>
      </c>
      <c r="I35" s="60">
        <v>3609</v>
      </c>
      <c r="J35" s="60">
        <v>3603</v>
      </c>
      <c r="K35" s="60">
        <v>1158322</v>
      </c>
      <c r="L35" s="60">
        <v>3590991</v>
      </c>
      <c r="M35" s="60">
        <v>5997979</v>
      </c>
    </row>
    <row r="36" spans="1:13" ht="16.5" customHeight="1" x14ac:dyDescent="0.15">
      <c r="A36" s="57" t="s">
        <v>51</v>
      </c>
      <c r="B36" s="10"/>
      <c r="C36" s="59"/>
      <c r="D36" s="59"/>
      <c r="E36" s="59"/>
      <c r="F36" s="59"/>
      <c r="G36" s="59"/>
      <c r="H36" s="58">
        <v>101</v>
      </c>
      <c r="I36" s="60">
        <v>3731</v>
      </c>
      <c r="J36" s="60">
        <v>3721</v>
      </c>
      <c r="K36" s="60">
        <v>1180583</v>
      </c>
      <c r="L36" s="60">
        <v>3978600</v>
      </c>
      <c r="M36" s="60">
        <v>6206438</v>
      </c>
    </row>
    <row r="37" spans="1:13" ht="16.5" customHeight="1" x14ac:dyDescent="0.15">
      <c r="A37" s="57">
        <v>2</v>
      </c>
      <c r="B37" s="10"/>
      <c r="C37" s="59"/>
      <c r="D37" s="59"/>
      <c r="E37" s="59"/>
      <c r="F37" s="59"/>
      <c r="G37" s="59"/>
      <c r="H37" s="58">
        <v>98</v>
      </c>
      <c r="I37" s="60">
        <v>3783</v>
      </c>
      <c r="J37" s="60">
        <v>3771</v>
      </c>
      <c r="K37" s="60">
        <v>1242033</v>
      </c>
      <c r="L37" s="60">
        <v>4034860</v>
      </c>
      <c r="M37" s="60">
        <v>6473078</v>
      </c>
    </row>
    <row r="38" spans="1:13" ht="16.5" customHeight="1" x14ac:dyDescent="0.15">
      <c r="A38" s="66">
        <v>3</v>
      </c>
      <c r="B38" s="16">
        <v>107</v>
      </c>
      <c r="C38" s="67">
        <v>3660</v>
      </c>
      <c r="D38" s="67">
        <f>2145+1529</f>
        <v>3674</v>
      </c>
      <c r="E38" s="67">
        <v>1265098</v>
      </c>
      <c r="F38" s="67">
        <v>3764421</v>
      </c>
      <c r="G38" s="67">
        <v>6422064</v>
      </c>
      <c r="H38" s="68">
        <v>99</v>
      </c>
      <c r="I38" s="69">
        <v>3642</v>
      </c>
      <c r="J38" s="69">
        <f>120+35+1586+1073+220+305+209+108</f>
        <v>3656</v>
      </c>
      <c r="K38" s="69">
        <v>1259213</v>
      </c>
      <c r="L38" s="69">
        <v>3752012</v>
      </c>
      <c r="M38" s="69">
        <v>6404561</v>
      </c>
    </row>
    <row r="39" spans="1:13" x14ac:dyDescent="0.15">
      <c r="A39" s="70"/>
      <c r="B39" s="71"/>
      <c r="C39" s="72"/>
      <c r="D39" s="72"/>
      <c r="E39" s="72"/>
      <c r="F39" s="72"/>
      <c r="G39" s="72"/>
      <c r="H39" s="73"/>
      <c r="I39" s="74"/>
      <c r="J39" s="74"/>
      <c r="K39" s="74"/>
      <c r="L39" s="74"/>
      <c r="M39" s="75" t="s">
        <v>77</v>
      </c>
    </row>
    <row r="40" spans="1:13" x14ac:dyDescent="0.15">
      <c r="A40" s="70"/>
      <c r="B40" s="71"/>
      <c r="C40" s="72"/>
      <c r="D40" s="72"/>
      <c r="E40" s="72"/>
      <c r="F40" s="72"/>
      <c r="G40" s="72"/>
      <c r="I40" s="74"/>
      <c r="J40" s="74"/>
      <c r="K40" s="74"/>
      <c r="L40" s="74"/>
      <c r="M40" s="76" t="s">
        <v>78</v>
      </c>
    </row>
    <row r="41" spans="1:13" x14ac:dyDescent="0.15">
      <c r="M41" s="77" t="s">
        <v>79</v>
      </c>
    </row>
    <row r="44" spans="1:13" ht="13.5" customHeight="1" x14ac:dyDescent="0.15"/>
    <row r="45" spans="1:13" x14ac:dyDescent="0.15">
      <c r="L45" s="88"/>
      <c r="M45" s="88"/>
    </row>
    <row r="46" spans="1:13" x14ac:dyDescent="0.15">
      <c r="K46" s="78"/>
      <c r="L46" s="88"/>
      <c r="M46" s="88"/>
    </row>
    <row r="47" spans="1:13" x14ac:dyDescent="0.15">
      <c r="L47" s="88"/>
      <c r="M47" s="88"/>
    </row>
    <row r="48" spans="1:13" x14ac:dyDescent="0.15">
      <c r="L48" s="88"/>
      <c r="M48" s="88"/>
    </row>
    <row r="49" spans="12:13" x14ac:dyDescent="0.15">
      <c r="L49" s="88"/>
      <c r="M49" s="88"/>
    </row>
  </sheetData>
  <sheetProtection algorithmName="SHA-512" hashValue="CB1m9+8Z810Ty17A89GmixS/7RZCgxBj3lOjnoInpJwTraNWxVYGB1SPuq+CXvvFxWKZ3sGWEDQ6uCNYunLsEA==" saltValue="zb3vaeRGV0s4mi32nuO+nw==" spinCount="100000" sheet="1" objects="1" scenarios="1"/>
  <mergeCells count="14">
    <mergeCell ref="K4:K5"/>
    <mergeCell ref="L4:L5"/>
    <mergeCell ref="M4:M5"/>
    <mergeCell ref="L45:M49"/>
    <mergeCell ref="A1:M1"/>
    <mergeCell ref="B3:G3"/>
    <mergeCell ref="H3:M3"/>
    <mergeCell ref="C4:C5"/>
    <mergeCell ref="D4:D5"/>
    <mergeCell ref="E4:E5"/>
    <mergeCell ref="F4:F5"/>
    <mergeCell ref="G4:G5"/>
    <mergeCell ref="I4:I5"/>
    <mergeCell ref="J4:J5"/>
  </mergeCells>
  <phoneticPr fontId="1"/>
  <pageMargins left="0.78740157480314965" right="0.98425196850393704" top="0.78740157480314965" bottom="0.39370078740157483" header="0.19685039370078741" footer="0.11811023622047245"/>
  <pageSetup paperSize="9" orientation="portrait" horizontalDpi="300" verticalDpi="300" r:id="rId1"/>
  <headerFooter alignWithMargins="0">
    <oddHeader>&amp;R&amp;"ＭＳ Ｐ明朝,標準"
工業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5-1産業中分類別製造業事業所数</vt:lpstr>
      <vt:lpstr>5-2製造業事業所、従業者、製造品出荷額等</vt:lpstr>
      <vt:lpstr>'5-1産業中分類別製造業事業所数'!Print_Area</vt:lpstr>
      <vt:lpstr>'5-2製造業事業所、従業者、製造品出荷額等'!Print_Area</vt:lpstr>
    </vt:vector>
  </TitlesOfParts>
  <Company>新庄市役所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U0034</dc:creator>
  <cp:lastModifiedBy>新庄市 山形県</cp:lastModifiedBy>
  <cp:lastPrinted>2024-01-10T07:22:41Z</cp:lastPrinted>
  <dcterms:created xsi:type="dcterms:W3CDTF">1999-01-12T06:52:32Z</dcterms:created>
  <dcterms:modified xsi:type="dcterms:W3CDTF">2026-03-05T05:31:36Z</dcterms:modified>
</cp:coreProperties>
</file>