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mc:Choice>
  </mc:AlternateContent>
  <bookViews>
    <workbookView xWindow="0" yWindow="0" windowWidth="19200" windowHeight="11070" firstSheet="10"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<sst xmlns="http://schemas.openxmlformats.org/spreadsheetml/2006/main" count="997" uniqueCount="564">
  <si>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</si>
  <si>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</si>
  <si>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</si>
  <si>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</si>
  <si>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</si>
  <si>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</si>
  <si>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</si>
  <si>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</si>
  <si>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</si>
  <si>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</si>
  <si>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</si>
  <si>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</si>
  <si>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</si>
  <si>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</si>
  <si>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</si>
  <si>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</si>
  <si>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</si>
  <si>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</si>
  <si>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</si>
  <si>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</si>
  <si>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</si>
  <si>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</si>
  <si>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</si>
  <si>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</si>
  <si>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</si>
  <si>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</si>
  <si>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</si>
  <si>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</si>
  <si>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</si>
  <si>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</si>
  <si>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</si>
  <si>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</si>
  <si>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</si>
  <si>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</si>
  <si>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</si>
  <si>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</si>
  <si>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</si>
  <si>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</si>
  <si>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</si>
  <si>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</si>
  <si>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</si>
  <si>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</si>
  <si>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</si>
  <si>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</si>
  <si>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</si>
  <si>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</si>
  <si>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</si>
  <si>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</si>
  <si>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</si>
  <si>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</si>
  <si>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</si>
  <si>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</si>
  <si>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</si>
  <si>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</si>
  <si>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</si>
  <si>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</si>
  <si>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</si>
  <si>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</si>
  <si>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</si>
  <si>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</si>
  <si>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</si>
  <si>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</si>
  <si>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</si>
  <si>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</si>
  <si>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</si>
  <si>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</si>
  <si>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</si>
  <si>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</si>
  <si>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</si>
  <si>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</si>
  <si>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</si>
  <si>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</si>
  <si>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</si>
  <si>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</si>
  <si>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</si>
  <si>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</si>
  <si>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</si>
  <si>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</si>
  <si>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</si>
  <si>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</si>
  <si>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</si>
  <si>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</si>
  <si>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</si>
  <si>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</si>
  <si>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</si>
  <si>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</si>
  <si>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</si>
  <si>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</si>
  <si>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</si>
  <si>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</si>
  <si>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</si>
  <si>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</si>
  <si>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</si>
  <si>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</si>
  <si>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</si>
  <si>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</si>
  <si>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</si>
  <si>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</si>
  <si>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</si>
  <si>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</si>
  <si>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</si>
  <si>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</si>
  <si>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</si>
  <si>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</si>
  <si>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</si>
  <si>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</si>
  <si>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</si>
  <si>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</si>
  <si>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</si>
  <si>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</si>
  <si>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</si>
  <si>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</si>
  <si>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</si>
  <si>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</si>
  <si>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</si>
  <si>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</si>
  <si>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</si>
  <si>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</si>
  <si>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</si>
  <si>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</si>
  <si>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</si>
  <si>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</si>
  <si>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</si>
  <si>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</si>
  <si>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</si>
  <si>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</si>
  <si>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</si>
  <si>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</si>
  <si>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</si>
  <si>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</si>
  <si>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</si>
  <si>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</si>
  <si>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</si>
  <si>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</si>
  <si>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</si>
  <si>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</si>
  <si>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</si>
  <si>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</si>
  <si>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</si>
  <si>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</si>
  <si>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</si>
  <si>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</si>
  <si>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</si>
  <si>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</si>
  <si>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</si>
  <si>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</si>
  <si>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</si>
  <si>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</si>
  <si>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</si>
  <si>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</si>
  <si>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</si>
  <si>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</si>
  <si>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</si>
  <si>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</si>
  <si>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</si>
  <si>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</si>
  <si>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</si>
  <si>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</si>
  <si>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</si>
  <si>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</si>
  <si>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</si>
  <si>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</si>
  <si>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</si>
  <si>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</si>
  <si>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</si>
  <si>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</si>
  <si>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</si>
  <si>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</si>
  <si>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</si>
  <si>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</si>
  <si>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</si>
  <si>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</si>
  <si>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</si>
  <si>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</si>
  <si>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</si>
  <si>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</si>
  <si>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</si>
  <si>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</si>
  <si>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</si>
  <si>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</si>
  <si>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</si>
  <si>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</si>
  <si>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</si>
  <si>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</si>
  <si>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</si>
  <si>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</si>
  <si>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</si>
  <si>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</si>
  <si>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</si>
  <si>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</si>
  <si>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</si>
  <si>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山形県新庄市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</si>
  <si>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</si>
  <si>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</si>
  <si>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</si>
  <si>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</si>
  <si>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</si>
  <si>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</si>
  <si>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</si>
  <si>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</si>
  <si>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</si>
  <si>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</si>
  <si>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</si>
  <si>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</si>
  <si>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</si>
  <si>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</si>
  <si>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</si>
  <si>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</si>
  <si>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</si>
  <si>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</si>
  <si>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</si>
  <si>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</si>
  <si>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</si>
  <si>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</si>
  <si>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</si>
  <si>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</si>
  <si>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</si>
  <si>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</si>
  <si>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</si>
  <si>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</si>
  <si>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</si>
  <si>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</si>
  <si>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</si>
  <si>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</si>
  <si>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</si>
  <si>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</si>
  <si>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</si>
  <si>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</si>
  <si>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</si>
  <si>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</si>
  <si>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</si>
  <si>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</si>
  <si>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</si>
  <si>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</si>
  <si>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</si>
  <si>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</si>
  <si>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</si>
  <si>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</si>
  <si>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</si>
  <si>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</si>
  <si>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</si>
  <si>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</si>
  <si>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</si>
  <si>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</si>
  <si>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</si>
  <si>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</si>
  <si>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</si>
  <si>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</si>
  <si>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</si>
  <si>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</si>
  <si>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</si>
  <si>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</si>
  <si>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</si>
  <si>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</si>
  <si>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</si>
  <si>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</si>
  <si>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</si>
  <si>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</si>
  <si>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</si>
  <si>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</si>
  <si>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</si>
  <si>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</si>
  <si>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</si>
  <si>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</si>
  <si>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</si>
  <si>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</si>
  <si>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</si>
  <si>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</si>
  <si>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</si>
  <si>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</si>
  <si>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</si>
  <si>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</si>
  <si>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</si>
  <si>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</si>
  <si>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</si>
  <si>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</si>
  <si>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</si>
  <si>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</si>
  <si>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</si>
  <si>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</si>
  <si>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</si>
  <si>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</si>
  <si>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</si>
  <si>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</si>
  <si>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</si>
  <si>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</si>
  <si>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</si>
  <si>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</si>
  <si>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</si>
  <si>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</si>
  <si>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</si>
  <si>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</si>
  <si>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</si>
  <si>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</si>
  <si>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</si>
  <si>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</si>
  <si>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</si>
  <si>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</si>
  <si>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</si>
  <si>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</si>
  <si>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</si>
  <si>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</si>
  <si>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</si>
  <si>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</si>
  <si>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</si>
  <si>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</si>
  <si>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</si>
  <si>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</si>
  <si>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</si>
  <si>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</si>
  <si>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</si>
  <si>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</si>
  <si>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</si>
  <si>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</si>
  <si>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</si>
  <si>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</si>
  <si>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</si>
  <si>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</si>
  <si>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</si>
  <si>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</si>
  <si>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</si>
  <si>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</si>
  <si>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</si>
  <si>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</si>
  <si>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</si>
  <si>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</si>
  <si>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</si>
  <si>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</si>
  <si>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</si>
  <si>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</si>
  <si>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</si>
  <si>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</si>
  <si>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</si>
  <si>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</si>
  <si>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</si>
  <si>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</si>
  <si>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</si>
  <si>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</si>
  <si>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</si>
  <si>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山形県新庄市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</si>
  <si>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</si>
  <si>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</si>
  <si>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</si>
  <si>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</si>
  <si>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</si>
  <si>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</si>
  <si>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</si>
  <si>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</si>
  <si>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</si>
  <si>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</si>
  <si>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</si>
  <si>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</si>
  <si>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</si>
  <si>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</si>
  <si>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</si>
  <si>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</si>
  <si>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</si>
  <si>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</si>
  <si>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</si>
  <si>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</si>
  <si>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</si>
  <si>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</si>
  <si>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</si>
  <si>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</si>
  <si>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</si>
  <si>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</si>
  <si>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</si>
  <si>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</si>
  <si>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</si>
  <si>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</si>
  <si>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</si>
  <si>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</si>
  <si>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</si>
  <si>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</si>
  <si>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</si>
  <si>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</si>
  <si>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</si>
  <si>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</si>
  <si>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t>
    <phoneticPr fontId="5"/>
  </si>
  <si>
    <t>水道事業会計</t>
    <phoneticPr fontId="5"/>
  </si>
  <si>
    <t>法適用企業</t>
    <phoneticPr fontId="5"/>
  </si>
  <si>
    <t>営農飲雑用水事業特別会計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</si>
  <si>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</si>
  <si>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</si>
  <si>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</si>
  <si>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</si>
  <si>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</si>
  <si>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</si>
  <si>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</si>
  <si>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</si>
  <si>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</si>
  <si>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</si>
  <si>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</si>
  <si>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</si>
  <si>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</si>
  <si>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</si>
  <si>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</si>
  <si>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</si>
  <si>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</si>
  <si>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</si>
  <si>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</si>
  <si>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</si>
  <si>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</si>
  <si>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</si>
  <si>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</si>
  <si>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</si>
  <si>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</si>
  <si>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</si>
  <si>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</si>
  <si>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</si>
  <si>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</si>
  <si>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</si>
  <si>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</si>
  <si>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</si>
  <si>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</si>
  <si>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</si>
  <si>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</si>
  <si>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</si>
  <si>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</si>
  <si>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</si>
  <si>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</si>
  <si>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</si>
  <si>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</si>
  <si>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</si>
  <si>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</si>
  <si>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</si>
  <si>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</si>
  <si>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</si>
  <si>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</si>
  <si>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</si>
  <si>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</si>
  <si>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</si>
  <si>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</si>
  <si>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</si>
  <si>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</si>
  <si>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</si>
  <si>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</si>
  <si>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</si>
  <si>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</si>
  <si>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</si>
  <si>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</si>
  <si>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</si>
  <si>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</si>
  <si>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</si>
  <si>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</si>
  <si>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</si>
  <si>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</si>
  <si>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</si>
  <si>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</si>
  <si>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</si>
  <si>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営農飲雑用水事業特別会計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</si>
  <si>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</si>
  <si>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</si>
  <si>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</si>
  <si>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</si>
  <si>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</si>
  <si>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</si>
  <si>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</si>
  <si>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</si>
  <si>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</si>
  <si>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</si>
  <si>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</si>
  <si>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</si>
  <si>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</si>
  <si>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</si>
  <si>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</si>
  <si>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</si>
  <si>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</si>
  <si>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</si>
  <si>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</si>
  <si>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</si>
  <si>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</si>
  <si>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</si>
  <si>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</si>
  <si>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</si>
  <si>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</si>
  <si>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</si>
  <si>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</si>
  <si>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</si>
  <si>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</si>
  <si>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</si>
  <si>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</si>
  <si>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</si>
  <si>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</si>
  <si>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</si>
  <si>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</si>
  <si>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</si>
  <si>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</si>
  <si>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</si>
  <si>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</si>
  <si>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</si>
  <si>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</si>
  <si>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</si>
  <si>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</si>
  <si>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</si>
  <si>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</si>
  <si>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</si>
  <si>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</si>
  <si>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</si>
  <si>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</si>
  <si>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</si>
  <si>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</si>
  <si>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</si>
  <si>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</si>
  <si>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</si>
  <si>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</si>
  <si>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</si>
  <si>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</si>
  <si>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</si>
  <si>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</si>
  <si>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</si>
  <si>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</si>
  <si>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</si>
  <si>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</si>
  <si>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</si>
  <si>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</si>
  <si>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</si>
  <si>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</si>
  <si>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</si>
  <si>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</si>
  <si>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</si>
  <si>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</si>
  <si>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</si>
  <si>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</si>
  <si>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</si>
  <si>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</si>
  <si>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</si>
  <si>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</si>
  <si>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</si>
  <si>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</si>
  <si>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</si>
  <si>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</si>
  <si>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</si>
  <si>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2.42</t>
  </si>
  <si>
    <t>▲ 2.51</t>
  </si>
  <si>
    <t>水道事業会計</t>
  </si>
  <si>
    <t>一般会計</t>
  </si>
  <si>
    <t>国民健康保険事業特別会計</t>
  </si>
  <si>
    <t>介護保険事業特別会計</t>
  </si>
  <si>
    <t>後期高齢者医療事業特別会計</t>
  </si>
  <si>
    <t>公共下水道事業特別会計</t>
  </si>
  <si>
    <t>交通災害共済事業特別会計</t>
  </si>
  <si>
    <t>営農飲雑用水事業特別会計</t>
  </si>
  <si>
    <t>その他会計（赤字）</t>
  </si>
  <si>
    <t>その他会計（黒字）</t>
  </si>
  <si>
    <t>-</t>
    <phoneticPr fontId="2"/>
  </si>
  <si>
    <t>-</t>
    <phoneticPr fontId="2"/>
  </si>
  <si>
    <t>山形県消防補償等組合</t>
    <rPh sb="0" eb="3">
      <t>ヤマガタケン</t>
    </rPh>
    <rPh sb="3" eb="5">
      <t>ショウボウ</t>
    </rPh>
    <rPh sb="5" eb="7">
      <t>ホショウ</t>
    </rPh>
    <rPh sb="7" eb="8">
      <t>ナド</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</si>
  <si>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</si>
  <si>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</si>
  <si>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</si>
  <si>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</si>
  <si>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</si>
  <si>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</si>
  <si>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新庄市体育協会</t>
    <rPh sb="0" eb="3">
      <t>シンジョウシ</t>
    </rPh>
    <rPh sb="3" eb="5">
      <t>タイイク</t>
    </rPh>
    <rPh sb="5" eb="7">
      <t>キョウカイ</t>
    </rPh>
    <phoneticPr fontId="2"/>
  </si>
  <si>
    <t>新庄卸売流通センター</t>
    <rPh sb="0" eb="2">
      <t>シンジョウ</t>
    </rPh>
    <rPh sb="2" eb="4">
      <t>オロシウリ</t>
    </rPh>
    <rPh sb="4" eb="6">
      <t>リュウツウ</t>
    </rPh>
    <phoneticPr fontId="2"/>
  </si>
  <si>
    <t>新庄ティー・シー・エム</t>
    <rPh sb="0" eb="2">
      <t>シンジョウ</t>
    </rPh>
    <phoneticPr fontId="2"/>
  </si>
  <si>
    <t>奥羽金沢温泉</t>
    <rPh sb="0" eb="1">
      <t>オク</t>
    </rPh>
    <rPh sb="1" eb="2">
      <t>ハネ</t>
    </rPh>
    <rPh sb="2" eb="4">
      <t>カナザワ</t>
    </rPh>
    <rPh sb="4" eb="6">
      <t>オンセン</t>
    </rPh>
    <phoneticPr fontId="2"/>
  </si>
  <si>
    <t>新庄土地開発公社</t>
    <rPh sb="0" eb="2">
      <t>シンジョウ</t>
    </rPh>
    <rPh sb="2" eb="4">
      <t>トチ</t>
    </rPh>
    <rPh sb="4" eb="6">
      <t>カイハツ</t>
    </rPh>
    <rPh sb="6" eb="8">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</si>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</sst>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26733</c:v>
                </c:pt>
                <c:pt idx="1">
                  <c:v>38242</c:v>
                </c:pt>
                <c:pt idx="2">
                  <c:v>66506</c:v>
                </c:pt>
                <c:pt idx="3">
                  <c:v>94270</c:v>
                </c:pt>
                <c:pt idx="4">
                  <c:v>52357</c:v>
                </c:pt>
              </c:numCache>
            </c:numRef>
          </c:val>
          <c:smooth val="0"/>
        </c:ser>
        <c:dLbls>
          <c:showLegendKey val="0"/>
          <c:showVal val="0"/>
          <c:showCatName val="0"/>
          <c:showSerName val="0"/>
          <c:showPercent val="0"/>
          <c:showBubbleSize val="0"/>
        </c:dLbls>
        <c:marker val="1"/>
        <c:smooth val="0"/>
        <c:axId val="177916968"/>
        <c:axId val="177917360"/>
      </c:lineChart>
      <c:catAx>
        <c:axId val="177916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17360"/>
        <c:crosses val="autoZero"/>
        <c:auto val="1"/>
        <c:lblAlgn val="ctr"/>
        <c:lblOffset val="100"/>
        <c:tickLblSkip val="1"/>
        <c:tickMarkSkip val="1"/>
        <c:noMultiLvlLbl val="0"/>
      </c:catAx>
      <c:valAx>
        <c:axId val="177917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16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7.48</c:v>
                </c:pt>
                <c:pt idx="1">
                  <c:v>8.09</c:v>
                </c:pt>
                <c:pt idx="2">
                  <c:v>5.61</c:v>
                </c:pt>
                <c:pt idx="3">
                  <c:v>2.88</c:v>
                </c:pt>
                <c:pt idx="4">
                  <c:v>5.78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13.78</c:v>
                </c:pt>
                <c:pt idx="1">
                  <c:v>16.100000000000001</c:v>
                </c:pt>
                <c:pt idx="2">
                  <c:v>18.05</c:v>
                </c:pt>
                <c:pt idx="3">
                  <c:v>18.68</c:v>
                </c:pt>
                <c:pt idx="4">
                  <c:v>21.4</c:v>
                </c:pt>
              </c:numCache>
            </c:numRef>
          </c:val>
        </c:ser>
        <c:dLbls>
          <c:showLegendKey val="0"/>
          <c:showVal val="0"/>
          <c:showCatName val="0"/>
          <c:showSerName val="0"/>
          <c:showPercent val="0"/>
          <c:showBubbleSize val="0"/>
        </c:dLbls>
        <c:gapWidth val="250"/>
        <c:overlap val="100"/>
        <c:axId val="178823080"/>
        <c:axId val="17882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3.98</c:v>
                </c:pt>
                <c:pt idx="1">
                  <c:v>0.48</c:v>
                </c:pt>
                <c:pt idx="2">
                  <c:v>-2.42</c:v>
                </c:pt>
                <c:pt idx="3">
                  <c:v>-2.5099999999999998</c:v>
                </c:pt>
                <c:pt idx="4">
                  <c:v>5.68</c:v>
                </c:pt>
              </c:numCache>
            </c:numRef>
          </c:val>
          <c:smooth val="0"/>
        </c:ser>
        <c:dLbls>
          <c:showLegendKey val="0"/>
          <c:showVal val="0"/>
          <c:showCatName val="0"/>
          <c:showSerName val="0"/>
          <c:showPercent val="0"/>
          <c:showBubbleSize val="0"/>
        </c:dLbls>
        <c:marker val="1"/>
        <c:smooth val="0"/>
        <c:axId val="178823080"/>
        <c:axId val="178823472"/>
      </c:lineChart>
      <c:catAx>
        <c:axId val="17882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823472"/>
        <c:crosses val="autoZero"/>
        <c:auto val="1"/>
        <c:lblAlgn val="ctr"/>
        <c:lblOffset val="100"/>
        <c:tickLblSkip val="1"/>
        <c:tickMarkSkip val="1"/>
        <c:noMultiLvlLbl val="0"/>
      </c:catAx>
      <c:valAx>
        <c:axId val="17882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82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営農飲雑用水事業特別会計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0.08</c:v>
                </c:pt>
                <c:pt idx="4">
                  <c:v>#N/A</c:v>
                </c:pt>
                <c:pt idx="5">
                  <c:v>0.08</c:v>
                </c:pt>
                <c:pt idx="6">
                  <c:v>#N/A</c:v>
                </c:pt>
                <c:pt idx="7">
                  <c:v>0.09</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0.44</c:v>
                </c:pt>
                <c:pt idx="4">
                  <c:v>#N/A</c:v>
                </c:pt>
                <c:pt idx="5">
                  <c:v>0.95</c:v>
                </c:pt>
                <c:pt idx="6">
                  <c:v>#N/A</c:v>
                </c:pt>
                <c:pt idx="7">
                  <c:v>0.56000000000000005</c:v>
                </c:pt>
                <c:pt idx="8">
                  <c:v>#N/A</c:v>
                </c:pt>
                <c:pt idx="9">
                  <c:v>1.24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1.36</c:v>
                </c:pt>
                <c:pt idx="2">
                  <c:v>#N/A</c:v>
                </c:pt>
                <c:pt idx="3">
                  <c:v>1.43</c:v>
                </c:pt>
                <c:pt idx="4">
                  <c:v>#N/A</c:v>
                </c:pt>
                <c:pt idx="5">
                  <c:v>2.08</c:v>
                </c:pt>
                <c:pt idx="6">
                  <c:v>#N/A</c:v>
                </c:pt>
                <c:pt idx="7">
                  <c:v>2.35</c:v>
                </c:pt>
                <c:pt idx="8">
                  <c:v>#N/A</c:v>
                </c:pt>
                <c:pt idx="9">
                  <c:v>2.74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7.48</c:v>
                </c:pt>
                <c:pt idx="2">
                  <c:v>#N/A</c:v>
                </c:pt>
                <c:pt idx="3">
                  <c:v>8.09</c:v>
                </c:pt>
                <c:pt idx="4">
                  <c:v>#N/A</c:v>
                </c:pt>
                <c:pt idx="5">
                  <c:v>5.6</c:v>
                </c:pt>
                <c:pt idx="6">
                  <c:v>#N/A</c:v>
                </c:pt>
                <c:pt idx="7">
                  <c:v>2.87</c:v>
                </c:pt>
                <c:pt idx="8">
                  <c:v>#N/A</c:v>
                </c:pt>
                <c:pt idx="9">
                  <c:v>5.78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13.14</c:v>
                </c:pt>
                <c:pt idx="2">
                  <c:v>#N/A</c:v>
                </c:pt>
                <c:pt idx="3">
                  <c:v>14.36</c:v>
                </c:pt>
                <c:pt idx="4">
                  <c:v>#N/A</c:v>
                </c:pt>
                <c:pt idx="5">
                  <c:v>14.36</c:v>
                </c:pt>
                <c:pt idx="6">
                  <c:v>#N/A</c:v>
                </c:pt>
                <c:pt idx="7">
                  <c:v>12.54</c:v>
                </c:pt>
                <c:pt idx="8">
                  <c:v>#N/A</c:v>
                </c:pt>
                <c:pt idx="9">
                  <c:v>11.66</c:v>
                </c:pt>
              </c:numCache>
            </c:numRef>
          </c:val>
        </c:ser>
        <c:dLbls>
          <c:showLegendKey val="0"/>
          <c:showVal val="0"/>
          <c:showCatName val="0"/>
          <c:showSerName val="0"/>
          <c:showPercent val="0"/>
          <c:showBubbleSize val="0"/>
        </c:dLbls>
        <c:gapWidth val="150"/>
        <c:overlap val="100"/>
        <c:axId val="178824256"/>
        <c:axId val="178824648"/>
      </c:barChart>
      <c:catAx>
        <c:axId val="17882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824648"/>
        <c:crosses val="autoZero"/>
        <c:auto val="1"/>
        <c:lblAlgn val="ctr"/>
        <c:lblOffset val="100"/>
        <c:tickLblSkip val="1"/>
        <c:tickMarkSkip val="1"/>
        <c:noMultiLvlLbl val="0"/>
      </c:catAx>
      <c:valAx>
        <c:axId val="17882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824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1834</c:v>
                </c:pt>
                <c:pt idx="5">
                  <c:v>1756</c:v>
                </c:pt>
                <c:pt idx="8">
                  <c:v>1701</c:v>
                </c:pt>
                <c:pt idx="11">
                  <c:v>1756</c:v>
                </c:pt>
                <c:pt idx="14">
                  <c:v>1685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281</c:v>
                </c:pt>
                <c:pt idx="3">
                  <c:v>277</c:v>
                </c:pt>
                <c:pt idx="6">
                  <c:v>264</c:v>
                </c:pt>
                <c:pt idx="9">
                  <c:v>304</c:v>
                </c:pt>
                <c:pt idx="12">
                  <c:v>303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404</c:v>
                </c:pt>
                <c:pt idx="3">
                  <c:v>290</c:v>
                </c:pt>
                <c:pt idx="6">
                  <c:v>196</c:v>
                </c:pt>
                <c:pt idx="9">
                  <c:v>209</c:v>
                </c:pt>
                <c:pt idx="12">
                  <c:v>293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613</c:v>
                </c:pt>
                <c:pt idx="3">
                  <c:v>563</c:v>
                </c:pt>
                <c:pt idx="6">
                  <c:v>495</c:v>
                </c:pt>
                <c:pt idx="9">
                  <c:v>433</c:v>
                </c:pt>
                <c:pt idx="12">
                  <c:v>395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1685</c:v>
                </c:pt>
                <c:pt idx="3">
                  <c:v>1650</c:v>
                </c:pt>
                <c:pt idx="6">
                  <c:v>1632</c:v>
                </c:pt>
                <c:pt idx="9">
                  <c:v>1576</c:v>
                </c:pt>
                <c:pt idx="12">
                  <c:v>1412</c:v>
                </c:pt>
              </c:numCache>
            </c:numRef>
          </c:val>
        </c:ser>
        <c:dLbls>
          <c:showLegendKey val="0"/>
          <c:showVal val="0"/>
          <c:showCatName val="0"/>
          <c:showSerName val="0"/>
          <c:showPercent val="0"/>
          <c:showBubbleSize val="0"/>
        </c:dLbls>
        <c:gapWidth val="100"/>
        <c:overlap val="100"/>
        <c:axId val="206085912"/>
        <c:axId val="20608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1149</c:v>
                </c:pt>
                <c:pt idx="2">
                  <c:v>#N/A</c:v>
                </c:pt>
                <c:pt idx="3">
                  <c:v>#N/A</c:v>
                </c:pt>
                <c:pt idx="4">
                  <c:v>1024</c:v>
                </c:pt>
                <c:pt idx="5">
                  <c:v>#N/A</c:v>
                </c:pt>
                <c:pt idx="6">
                  <c:v>#N/A</c:v>
                </c:pt>
                <c:pt idx="7">
                  <c:v>886</c:v>
                </c:pt>
                <c:pt idx="8">
                  <c:v>#N/A</c:v>
                </c:pt>
                <c:pt idx="9">
                  <c:v>#N/A</c:v>
                </c:pt>
                <c:pt idx="10">
                  <c:v>766</c:v>
                </c:pt>
                <c:pt idx="11">
                  <c:v>#N/A</c:v>
                </c:pt>
                <c:pt idx="12">
                  <c:v>#N/A</c:v>
                </c:pt>
                <c:pt idx="13">
                  <c:v>718</c:v>
                </c:pt>
                <c:pt idx="14">
                  <c:v>#N/A</c:v>
                </c:pt>
              </c:numCache>
            </c:numRef>
          </c:val>
          <c:smooth val="0"/>
        </c:ser>
        <c:dLbls>
          <c:showLegendKey val="0"/>
          <c:showVal val="0"/>
          <c:showCatName val="0"/>
          <c:showSerName val="0"/>
          <c:showPercent val="0"/>
          <c:showBubbleSize val="0"/>
        </c:dLbls>
        <c:marker val="1"/>
        <c:smooth val="0"/>
        <c:axId val="206085912"/>
        <c:axId val="206086304"/>
      </c:lineChart>
      <c:catAx>
        <c:axId val="20608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086304"/>
        <c:crosses val="autoZero"/>
        <c:auto val="1"/>
        <c:lblAlgn val="ctr"/>
        <c:lblOffset val="100"/>
        <c:tickLblSkip val="1"/>
        <c:tickMarkSkip val="1"/>
        <c:noMultiLvlLbl val="0"/>
      </c:catAx>
      <c:valAx>
        <c:axId val="2060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8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15078</c:v>
                </c:pt>
                <c:pt idx="5">
                  <c:v>14805</c:v>
                </c:pt>
                <c:pt idx="8">
                  <c:v>14799</c:v>
                </c:pt>
                <c:pt idx="11">
                  <c:v>14770</c:v>
                </c:pt>
                <c:pt idx="14">
                  <c:v>14563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2634</c:v>
                </c:pt>
                <c:pt idx="5">
                  <c:v>2507</c:v>
                </c:pt>
                <c:pt idx="8">
                  <c:v>2652</c:v>
                </c:pt>
                <c:pt idx="11">
                  <c:v>2541</c:v>
                </c:pt>
                <c:pt idx="14">
                  <c:v>2769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1744</c:v>
                </c:pt>
                <c:pt idx="5">
                  <c:v>2115</c:v>
                </c:pt>
                <c:pt idx="8">
                  <c:v>2510</c:v>
                </c:pt>
                <c:pt idx="11">
                  <c:v>2642</c:v>
                </c:pt>
                <c:pt idx="14">
                  <c:v>3157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3189</c:v>
                </c:pt>
                <c:pt idx="3">
                  <c:v>3143</c:v>
                </c:pt>
                <c:pt idx="6">
                  <c:v>3004</c:v>
                </c:pt>
                <c:pt idx="9">
                  <c:v>2765</c:v>
                </c:pt>
                <c:pt idx="12">
                  <c:v>2576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1657</c:v>
                </c:pt>
                <c:pt idx="3">
                  <c:v>1444</c:v>
                </c:pt>
                <c:pt idx="6">
                  <c:v>1364</c:v>
                </c:pt>
                <c:pt idx="9">
                  <c:v>1257</c:v>
                </c:pt>
                <c:pt idx="12">
                  <c:v>1090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8616</c:v>
                </c:pt>
                <c:pt idx="3">
                  <c:v>7857</c:v>
                </c:pt>
                <c:pt idx="6">
                  <c:v>7168</c:v>
                </c:pt>
                <c:pt idx="9">
                  <c:v>6467</c:v>
                </c:pt>
                <c:pt idx="12">
                  <c:v>5850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1466</c:v>
                </c:pt>
                <c:pt idx="3">
                  <c:v>1258</c:v>
                </c:pt>
                <c:pt idx="6">
                  <c:v>1271</c:v>
                </c:pt>
                <c:pt idx="9">
                  <c:v>1037</c:v>
                </c:pt>
                <c:pt idx="12">
                  <c:v>802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14111</c:v>
                </c:pt>
                <c:pt idx="3">
                  <c:v>13880</c:v>
                </c:pt>
                <c:pt idx="6">
                  <c:v>14155</c:v>
                </c:pt>
                <c:pt idx="9">
                  <c:v>14397</c:v>
                </c:pt>
                <c:pt idx="12">
                  <c:v>14883</c:v>
                </c:pt>
              </c:numCache>
            </c:numRef>
          </c:val>
        </c:ser>
        <c:dLbls>
          <c:showLegendKey val="0"/>
          <c:showVal val="0"/>
          <c:showCatName val="0"/>
          <c:showSerName val="0"/>
          <c:showPercent val="0"/>
          <c:showBubbleSize val="0"/>
        </c:dLbls>
        <c:gapWidth val="100"/>
        <c:overlap val="100"/>
        <c:axId val="206087088"/>
        <c:axId val="206087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9582</c:v>
                </c:pt>
                <c:pt idx="2">
                  <c:v>#N/A</c:v>
                </c:pt>
                <c:pt idx="3">
                  <c:v>#N/A</c:v>
                </c:pt>
                <c:pt idx="4">
                  <c:v>8155</c:v>
                </c:pt>
                <c:pt idx="5">
                  <c:v>#N/A</c:v>
                </c:pt>
                <c:pt idx="6">
                  <c:v>#N/A</c:v>
                </c:pt>
                <c:pt idx="7">
                  <c:v>7002</c:v>
                </c:pt>
                <c:pt idx="8">
                  <c:v>#N/A</c:v>
                </c:pt>
                <c:pt idx="9">
                  <c:v>#N/A</c:v>
                </c:pt>
                <c:pt idx="10">
                  <c:v>5969</c:v>
                </c:pt>
                <c:pt idx="11">
                  <c:v>#N/A</c:v>
                </c:pt>
                <c:pt idx="12">
                  <c:v>#N/A</c:v>
                </c:pt>
                <c:pt idx="13">
                  <c:v>4713</c:v>
                </c:pt>
                <c:pt idx="14">
                  <c:v>#N/A</c:v>
                </c:pt>
              </c:numCache>
            </c:numRef>
          </c:val>
          <c:smooth val="0"/>
        </c:ser>
        <c:dLbls>
          <c:showLegendKey val="0"/>
          <c:showVal val="0"/>
          <c:showCatName val="0"/>
          <c:showSerName val="0"/>
          <c:showPercent val="0"/>
          <c:showBubbleSize val="0"/>
        </c:dLbls>
        <c:marker val="1"/>
        <c:smooth val="0"/>
        <c:axId val="206087088"/>
        <c:axId val="206087480"/>
      </c:lineChart>
      <c:catAx>
        <c:axId val="20608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087480"/>
        <c:crosses val="autoZero"/>
        <c:auto val="1"/>
        <c:lblAlgn val="ctr"/>
        <c:lblOffset val="100"/>
        <c:tickLblSkip val="1"/>
        <c:tickMarkSkip val="1"/>
        <c:noMultiLvlLbl val="0"/>
      </c:catAx>
      <c:valAx>
        <c:axId val="206087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08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37,204
36,925
222.85
16,890,571
16,336,056
550,894
9,530,727
14,883,206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ポイント上回って</a:t>
          </a:r>
          <a:r>
            <a:rPr lang="ja-JP" altLang="en-US" sz="1100" b="0" i="0" baseline="0">
              <a:solidFill>
                <a:schemeClr val="dk1"/>
              </a:solidFill>
              <a:effectLst/>
              <a:latin typeface="+mn-lt"/>
              <a:ea typeface="+mn-ea"/>
              <a:cs typeface="+mn-cs"/>
            </a:rPr>
            <a:t>おり、ここ数年は増加傾向にある。</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３月</a:t>
          </a:r>
          <a:r>
            <a:rPr lang="ja-JP" altLang="ja-JP" sz="1100" b="0" i="0" baseline="0">
              <a:solidFill>
                <a:schemeClr val="dk1"/>
              </a:solidFill>
              <a:effectLst/>
              <a:latin typeface="+mn-lt"/>
              <a:ea typeface="+mn-ea"/>
              <a:cs typeface="+mn-cs"/>
            </a:rPr>
            <a:t>に策定した「</a:t>
          </a:r>
          <a:r>
            <a:rPr lang="ja-JP" altLang="en-US" sz="1100" b="0" i="0" baseline="0">
              <a:solidFill>
                <a:schemeClr val="dk1"/>
              </a:solidFill>
              <a:effectLst/>
              <a:latin typeface="+mn-lt"/>
              <a:ea typeface="+mn-ea"/>
              <a:cs typeface="+mn-cs"/>
            </a:rPr>
            <a:t>中期財政計画</a:t>
          </a:r>
          <a:r>
            <a:rPr lang="ja-JP" altLang="ja-JP" sz="1100" b="0" i="0" baseline="0">
              <a:solidFill>
                <a:schemeClr val="dk1"/>
              </a:solidFill>
              <a:effectLst/>
              <a:latin typeface="+mn-lt"/>
              <a:ea typeface="+mn-ea"/>
              <a:cs typeface="+mn-cs"/>
            </a:rPr>
            <a:t>」により、人件費の圧縮等や事務事業の見直しによるコストの削減、投資的経費を必要不可欠な事業に限定することで普通建設事業の抑制を図り、併せて徴収率向上を中心とした歳入確保に努めている。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4" name="直線コネクタ 73"/>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危機的な財政状況から脱却するため、平成１６年７月に「新庄市財政再建計画」を、平成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月に「</a:t>
          </a:r>
          <a:r>
            <a:rPr lang="ja-JP" altLang="en-US" sz="1100">
              <a:solidFill>
                <a:schemeClr val="dk1"/>
              </a:solidFill>
              <a:effectLst/>
              <a:latin typeface="+mn-lt"/>
              <a:ea typeface="+mn-ea"/>
              <a:cs typeface="+mn-cs"/>
            </a:rPr>
            <a:t>中期財政計画</a:t>
          </a:r>
          <a:r>
            <a:rPr lang="ja-JP" altLang="ja-JP" sz="1100">
              <a:solidFill>
                <a:schemeClr val="dk1"/>
              </a:solidFill>
              <a:effectLst/>
              <a:latin typeface="+mn-lt"/>
              <a:ea typeface="+mn-ea"/>
              <a:cs typeface="+mn-cs"/>
            </a:rPr>
            <a:t>」を策定し、経常経費等の徹底的な削減を図って</a:t>
          </a:r>
          <a:r>
            <a:rPr lang="ja-JP" altLang="en-US" sz="1100">
              <a:solidFill>
                <a:schemeClr val="dk1"/>
              </a:solidFill>
              <a:effectLst/>
              <a:latin typeface="+mn-lt"/>
              <a:ea typeface="+mn-ea"/>
              <a:cs typeface="+mn-cs"/>
            </a:rPr>
            <a:t>いる。定員管理計画策定し、定員の適正化を図っていること、また、一般職の時間外勤務手当の縮減を図っていることなどから</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０．３ポイント回復</a:t>
          </a:r>
          <a:r>
            <a:rPr lang="ja-JP" altLang="ja-JP" sz="1100">
              <a:solidFill>
                <a:schemeClr val="dk1"/>
              </a:solidFill>
              <a:effectLst/>
              <a:latin typeface="+mn-lt"/>
              <a:ea typeface="+mn-ea"/>
              <a:cs typeface="+mn-cs"/>
            </a:rPr>
            <a:t>している。また、依然として類似団体平均より</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ポイント上回っている状況にある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今後も更なる行政の効率化に努め、義務的経費の削減を図り、経常収支比率の改善に努める。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60</xdr:row>
      <xdr:rowOff>133985</xdr:rowOff>
    </xdr:to>
    <xdr:cxnSp macro="">
      <xdr:nvCxnSpPr>
        <xdr:cNvPr id="131" name="直線コネクタ 130"/>
        <xdr:cNvCxnSpPr/>
      </xdr:nvCxnSpPr>
      <xdr:spPr>
        <a:xfrm flipV="1">
          <a:off x="4114800" y="1040892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60</xdr:row>
      <xdr:rowOff>133985</xdr:rowOff>
    </xdr:to>
    <xdr:cxnSp macro="">
      <xdr:nvCxnSpPr>
        <xdr:cNvPr id="134" name="直線コネクタ 133"/>
        <xdr:cNvCxnSpPr/>
      </xdr:nvCxnSpPr>
      <xdr:spPr>
        <a:xfrm>
          <a:off x="3225800" y="1038076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93769</xdr:rowOff>
    </xdr:from>
    <xdr:to>
      <xdr:col>4</xdr:col>
      <xdr:colOff>482600</xdr:colOff>
      <xdr:row>60</xdr:row>
      <xdr:rowOff>117898</xdr:rowOff>
    </xdr:to>
    <xdr:cxnSp macro="">
      <xdr:nvCxnSpPr>
        <xdr:cNvPr id="137" name="直線コネクタ 136"/>
        <xdr:cNvCxnSpPr/>
      </xdr:nvCxnSpPr>
      <xdr:spPr>
        <a:xfrm flipV="1">
          <a:off x="2336800" y="103807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117898</xdr:rowOff>
    </xdr:from>
    <xdr:to>
      <xdr:col>3</xdr:col>
      <xdr:colOff>279400</xdr:colOff>
      <xdr:row>61</xdr:row>
      <xdr:rowOff>42969</xdr:rowOff>
    </xdr:to>
    <xdr:cxnSp macro="">
      <xdr:nvCxnSpPr>
        <xdr:cNvPr id="140" name="直線コネクタ 139"/>
        <xdr:cNvCxnSpPr/>
      </xdr:nvCxnSpPr>
      <xdr:spPr>
        <a:xfrm flipV="1">
          <a:off x="1447800" y="1040489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0" name="円/楕円 149"/>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43197</xdr:rowOff>
    </xdr:from>
    <xdr:ext cx="762000" cy="259045"/>
    <xdr:sp macro="" textlink="">
      <xdr:nvSpPr>
        <xdr:cNvPr id="151"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83185</xdr:rowOff>
    </xdr:from>
    <xdr:to>
      <xdr:col>6</xdr:col>
      <xdr:colOff>50800</xdr:colOff>
      <xdr:row>61</xdr:row>
      <xdr:rowOff>13335</xdr:rowOff>
    </xdr:to>
    <xdr:sp macro="" textlink="">
      <xdr:nvSpPr>
        <xdr:cNvPr id="152" name="円/楕円 151"/>
        <xdr:cNvSpPr/>
      </xdr:nvSpPr>
      <xdr:spPr>
        <a:xfrm>
          <a:off x="4064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169562</xdr:rowOff>
    </xdr:from>
    <xdr:ext cx="736600" cy="259045"/>
    <xdr:sp macro="" textlink="">
      <xdr:nvSpPr>
        <xdr:cNvPr id="153" name="テキスト ボックス 152"/>
        <xdr:cNvSpPr txBox="1"/>
      </xdr:nvSpPr>
      <xdr:spPr>
        <a:xfrm>
          <a:off x="3733800" y="1045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42969</xdr:rowOff>
    </xdr:from>
    <xdr:to>
      <xdr:col>4</xdr:col>
      <xdr:colOff>533400</xdr:colOff>
      <xdr:row>60</xdr:row>
      <xdr:rowOff>144569</xdr:rowOff>
    </xdr:to>
    <xdr:sp macro="" textlink="">
      <xdr:nvSpPr>
        <xdr:cNvPr id="154" name="円/楕円 153"/>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129346</xdr:rowOff>
    </xdr:from>
    <xdr:ext cx="762000" cy="259045"/>
    <xdr:sp macro="" textlink="">
      <xdr:nvSpPr>
        <xdr:cNvPr id="155" name="テキスト ボックス 154"/>
        <xdr:cNvSpPr txBox="1"/>
      </xdr:nvSpPr>
      <xdr:spPr>
        <a:xfrm>
          <a:off x="28448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67098</xdr:rowOff>
    </xdr:from>
    <xdr:to>
      <xdr:col>3</xdr:col>
      <xdr:colOff>330200</xdr:colOff>
      <xdr:row>60</xdr:row>
      <xdr:rowOff>168698</xdr:rowOff>
    </xdr:to>
    <xdr:sp macro="" textlink="">
      <xdr:nvSpPr>
        <xdr:cNvPr id="156" name="円/楕円 155"/>
        <xdr:cNvSpPr/>
      </xdr:nvSpPr>
      <xdr:spPr>
        <a:xfrm>
          <a:off x="2286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153475</xdr:rowOff>
    </xdr:from>
    <xdr:ext cx="762000" cy="259045"/>
    <xdr:sp macro="" textlink="">
      <xdr:nvSpPr>
        <xdr:cNvPr id="157" name="テキスト ボックス 156"/>
        <xdr:cNvSpPr txBox="1"/>
      </xdr:nvSpPr>
      <xdr:spPr>
        <a:xfrm>
          <a:off x="1955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163619</xdr:rowOff>
    </xdr:from>
    <xdr:to>
      <xdr:col>2</xdr:col>
      <xdr:colOff>127000</xdr:colOff>
      <xdr:row>61</xdr:row>
      <xdr:rowOff>93769</xdr:rowOff>
    </xdr:to>
    <xdr:sp macro="" textlink="">
      <xdr:nvSpPr>
        <xdr:cNvPr id="158" name="円/楕円 157"/>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78546</xdr:rowOff>
    </xdr:from>
    <xdr:ext cx="762000" cy="259045"/>
    <xdr:sp macro="" textlink="">
      <xdr:nvSpPr>
        <xdr:cNvPr id="159" name="テキスト ボックス 158"/>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類似団体平均と比較して、人件費・物件費等の決算額が低くなっている要因として、ごみ処理業務や消防業務を一部事務組合で行っていることが挙げられる。</a:t>
          </a:r>
          <a:endParaRPr lang="ja-JP" altLang="ja-JP" sz="1400">
            <a:effectLst/>
          </a:endParaRPr>
        </a:p>
        <a:p>
          <a:r>
            <a:rPr lang="ja-JP" altLang="ja-JP" sz="1100" b="0" i="0" baseline="0">
              <a:solidFill>
                <a:schemeClr val="dk1"/>
              </a:solidFill>
              <a:effectLst/>
              <a:latin typeface="+mn-lt"/>
              <a:ea typeface="+mn-ea"/>
              <a:cs typeface="+mn-cs"/>
            </a:rPr>
            <a:t>   一部事務組合の人件費・物件費等に充てる負担金を合計した場合、人口一人当たりの金額は増加することになり、今後はこれらも含めた経費について、抑制していく必要がある。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87788</xdr:rowOff>
    </xdr:from>
    <xdr:to>
      <xdr:col>7</xdr:col>
      <xdr:colOff>152400</xdr:colOff>
      <xdr:row>81</xdr:row>
      <xdr:rowOff>164362</xdr:rowOff>
    </xdr:to>
    <xdr:cxnSp macro="">
      <xdr:nvCxnSpPr>
        <xdr:cNvPr id="194" name="直線コネクタ 193"/>
        <xdr:cNvCxnSpPr/>
      </xdr:nvCxnSpPr>
      <xdr:spPr>
        <a:xfrm flipV="1">
          <a:off x="4114800" y="13975238"/>
          <a:ext cx="838200" cy="7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130797</xdr:rowOff>
    </xdr:from>
    <xdr:to>
      <xdr:col>6</xdr:col>
      <xdr:colOff>0</xdr:colOff>
      <xdr:row>81</xdr:row>
      <xdr:rowOff>164362</xdr:rowOff>
    </xdr:to>
    <xdr:cxnSp macro="">
      <xdr:nvCxnSpPr>
        <xdr:cNvPr id="197" name="直線コネクタ 196"/>
        <xdr:cNvCxnSpPr/>
      </xdr:nvCxnSpPr>
      <xdr:spPr>
        <a:xfrm>
          <a:off x="3225800" y="14018247"/>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130797</xdr:rowOff>
    </xdr:from>
    <xdr:to>
      <xdr:col>4</xdr:col>
      <xdr:colOff>482600</xdr:colOff>
      <xdr:row>81</xdr:row>
      <xdr:rowOff>168013</xdr:rowOff>
    </xdr:to>
    <xdr:cxnSp macro="">
      <xdr:nvCxnSpPr>
        <xdr:cNvPr id="200" name="直線コネクタ 199"/>
        <xdr:cNvCxnSpPr/>
      </xdr:nvCxnSpPr>
      <xdr:spPr>
        <a:xfrm flipV="1">
          <a:off x="2336800" y="1401824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168013</xdr:rowOff>
    </xdr:from>
    <xdr:to>
      <xdr:col>3</xdr:col>
      <xdr:colOff>279400</xdr:colOff>
      <xdr:row>82</xdr:row>
      <xdr:rowOff>4270</xdr:rowOff>
    </xdr:to>
    <xdr:cxnSp macro="">
      <xdr:nvCxnSpPr>
        <xdr:cNvPr id="203" name="直線コネクタ 202"/>
        <xdr:cNvCxnSpPr/>
      </xdr:nvCxnSpPr>
      <xdr:spPr>
        <a:xfrm flipV="1">
          <a:off x="1447800" y="14055463"/>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36988</xdr:rowOff>
    </xdr:from>
    <xdr:to>
      <xdr:col>7</xdr:col>
      <xdr:colOff>203200</xdr:colOff>
      <xdr:row>81</xdr:row>
      <xdr:rowOff>138588</xdr:rowOff>
    </xdr:to>
    <xdr:sp macro="" textlink="">
      <xdr:nvSpPr>
        <xdr:cNvPr id="213" name="円/楕円 212"/>
        <xdr:cNvSpPr/>
      </xdr:nvSpPr>
      <xdr:spPr>
        <a:xfrm>
          <a:off x="4902200" y="139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53515</xdr:rowOff>
    </xdr:from>
    <xdr:ext cx="762000" cy="259045"/>
    <xdr:sp macro="" textlink="">
      <xdr:nvSpPr>
        <xdr:cNvPr id="214" name="人件費・物件費等の状況該当値テキスト"/>
        <xdr:cNvSpPr txBox="1"/>
      </xdr:nvSpPr>
      <xdr:spPr>
        <a:xfrm>
          <a:off x="5041900" y="137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113562</xdr:rowOff>
    </xdr:from>
    <xdr:to>
      <xdr:col>6</xdr:col>
      <xdr:colOff>50800</xdr:colOff>
      <xdr:row>82</xdr:row>
      <xdr:rowOff>43712</xdr:rowOff>
    </xdr:to>
    <xdr:sp macro="" textlink="">
      <xdr:nvSpPr>
        <xdr:cNvPr id="215" name="円/楕円 214"/>
        <xdr:cNvSpPr/>
      </xdr:nvSpPr>
      <xdr:spPr>
        <a:xfrm>
          <a:off x="4064000" y="140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53889</xdr:rowOff>
    </xdr:from>
    <xdr:ext cx="736600" cy="259045"/>
    <xdr:sp macro="" textlink="">
      <xdr:nvSpPr>
        <xdr:cNvPr id="216" name="テキスト ボックス 215"/>
        <xdr:cNvSpPr txBox="1"/>
      </xdr:nvSpPr>
      <xdr:spPr>
        <a:xfrm>
          <a:off x="3733800" y="1376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79997</xdr:rowOff>
    </xdr:from>
    <xdr:to>
      <xdr:col>4</xdr:col>
      <xdr:colOff>533400</xdr:colOff>
      <xdr:row>82</xdr:row>
      <xdr:rowOff>10147</xdr:rowOff>
    </xdr:to>
    <xdr:sp macro="" textlink="">
      <xdr:nvSpPr>
        <xdr:cNvPr id="217" name="円/楕円 216"/>
        <xdr:cNvSpPr/>
      </xdr:nvSpPr>
      <xdr:spPr>
        <a:xfrm>
          <a:off x="3175000" y="139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20324</xdr:rowOff>
    </xdr:from>
    <xdr:ext cx="762000" cy="259045"/>
    <xdr:sp macro="" textlink="">
      <xdr:nvSpPr>
        <xdr:cNvPr id="218" name="テキスト ボックス 217"/>
        <xdr:cNvSpPr txBox="1"/>
      </xdr:nvSpPr>
      <xdr:spPr>
        <a:xfrm>
          <a:off x="2844800" y="1373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117213</xdr:rowOff>
    </xdr:from>
    <xdr:to>
      <xdr:col>3</xdr:col>
      <xdr:colOff>330200</xdr:colOff>
      <xdr:row>82</xdr:row>
      <xdr:rowOff>47363</xdr:rowOff>
    </xdr:to>
    <xdr:sp macro="" textlink="">
      <xdr:nvSpPr>
        <xdr:cNvPr id="219" name="円/楕円 218"/>
        <xdr:cNvSpPr/>
      </xdr:nvSpPr>
      <xdr:spPr>
        <a:xfrm>
          <a:off x="2286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57540</xdr:rowOff>
    </xdr:from>
    <xdr:ext cx="762000" cy="259045"/>
    <xdr:sp macro="" textlink="">
      <xdr:nvSpPr>
        <xdr:cNvPr id="220" name="テキスト ボックス 219"/>
        <xdr:cNvSpPr txBox="1"/>
      </xdr:nvSpPr>
      <xdr:spPr>
        <a:xfrm>
          <a:off x="1955800" y="1377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124920</xdr:rowOff>
    </xdr:from>
    <xdr:to>
      <xdr:col>2</xdr:col>
      <xdr:colOff>127000</xdr:colOff>
      <xdr:row>82</xdr:row>
      <xdr:rowOff>55070</xdr:rowOff>
    </xdr:to>
    <xdr:sp macro="" textlink="">
      <xdr:nvSpPr>
        <xdr:cNvPr id="221" name="円/楕円 220"/>
        <xdr:cNvSpPr/>
      </xdr:nvSpPr>
      <xdr:spPr>
        <a:xfrm>
          <a:off x="1397000" y="140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65247</xdr:rowOff>
    </xdr:from>
    <xdr:ext cx="762000" cy="259045"/>
    <xdr:sp macro="" textlink="">
      <xdr:nvSpPr>
        <xdr:cNvPr id="222" name="テキスト ボックス 221"/>
        <xdr:cNvSpPr txBox="1"/>
      </xdr:nvSpPr>
      <xdr:spPr>
        <a:xfrm>
          <a:off x="1066800" y="137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国家公務員の時限的な給与改定特例法により、平成２３，２４年度の指数は悪化したが、平成２５年以降は改善してきている。類似団体のと比較では類似団体平均を上回っているため、定員管理計画の着実な実行を図り、指数の早期改善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86</xdr:row>
      <xdr:rowOff>67818</xdr:rowOff>
    </xdr:to>
    <xdr:cxnSp macro="">
      <xdr:nvCxnSpPr>
        <xdr:cNvPr id="254" name="直線コネクタ 253"/>
        <xdr:cNvCxnSpPr/>
      </xdr:nvCxnSpPr>
      <xdr:spPr>
        <a:xfrm>
          <a:off x="16179800" y="147642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19558</xdr:rowOff>
    </xdr:to>
    <xdr:cxnSp macro="">
      <xdr:nvCxnSpPr>
        <xdr:cNvPr id="257" name="直線コネクタ 256"/>
        <xdr:cNvCxnSpPr/>
      </xdr:nvCxnSpPr>
      <xdr:spPr>
        <a:xfrm>
          <a:off x="15290800" y="147594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88</xdr:row>
      <xdr:rowOff>33782</xdr:rowOff>
    </xdr:to>
    <xdr:cxnSp macro="">
      <xdr:nvCxnSpPr>
        <xdr:cNvPr id="260" name="直線コネクタ 259"/>
        <xdr:cNvCxnSpPr/>
      </xdr:nvCxnSpPr>
      <xdr:spPr>
        <a:xfrm flipV="1">
          <a:off x="14401800" y="1475943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33782</xdr:rowOff>
    </xdr:from>
    <xdr:to>
      <xdr:col>21</xdr:col>
      <xdr:colOff>0</xdr:colOff>
      <xdr:row>88</xdr:row>
      <xdr:rowOff>62737</xdr:rowOff>
    </xdr:to>
    <xdr:cxnSp macro="">
      <xdr:nvCxnSpPr>
        <xdr:cNvPr id="263" name="直線コネクタ 262"/>
        <xdr:cNvCxnSpPr/>
      </xdr:nvCxnSpPr>
      <xdr:spPr>
        <a:xfrm flipV="1">
          <a:off x="13512800" y="151213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17018</xdr:rowOff>
    </xdr:from>
    <xdr:to>
      <xdr:col>24</xdr:col>
      <xdr:colOff>609600</xdr:colOff>
      <xdr:row>86</xdr:row>
      <xdr:rowOff>118618</xdr:rowOff>
    </xdr:to>
    <xdr:sp macro="" textlink="">
      <xdr:nvSpPr>
        <xdr:cNvPr id="273" name="円/楕円 272"/>
        <xdr:cNvSpPr/>
      </xdr:nvSpPr>
      <xdr:spPr>
        <a:xfrm>
          <a:off x="169672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84345</xdr:rowOff>
    </xdr:from>
    <xdr:ext cx="762000" cy="259045"/>
    <xdr:sp macro="" textlink="">
      <xdr:nvSpPr>
        <xdr:cNvPr id="274" name="給与水準   （国との比較）該当値テキスト"/>
        <xdr:cNvSpPr txBox="1"/>
      </xdr:nvSpPr>
      <xdr:spPr>
        <a:xfrm>
          <a:off x="17106900" y="1465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140208</xdr:rowOff>
    </xdr:from>
    <xdr:to>
      <xdr:col>23</xdr:col>
      <xdr:colOff>457200</xdr:colOff>
      <xdr:row>86</xdr:row>
      <xdr:rowOff>70358</xdr:rowOff>
    </xdr:to>
    <xdr:sp macro="" textlink="">
      <xdr:nvSpPr>
        <xdr:cNvPr id="275" name="円/楕円 274"/>
        <xdr:cNvSpPr/>
      </xdr:nvSpPr>
      <xdr:spPr>
        <a:xfrm>
          <a:off x="16129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55135</xdr:rowOff>
    </xdr:from>
    <xdr:ext cx="736600" cy="259045"/>
    <xdr:sp macro="" textlink="">
      <xdr:nvSpPr>
        <xdr:cNvPr id="276" name="テキスト ボックス 275"/>
        <xdr:cNvSpPr txBox="1"/>
      </xdr:nvSpPr>
      <xdr:spPr>
        <a:xfrm>
          <a:off x="15798800" y="1479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7" name="円/楕円 276"/>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8" name="テキスト ボックス 277"/>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9" name="円/楕円 278"/>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80" name="テキスト ボックス 279"/>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11937</xdr:rowOff>
    </xdr:from>
    <xdr:to>
      <xdr:col>19</xdr:col>
      <xdr:colOff>533400</xdr:colOff>
      <xdr:row>88</xdr:row>
      <xdr:rowOff>113537</xdr:rowOff>
    </xdr:to>
    <xdr:sp macro="" textlink="">
      <xdr:nvSpPr>
        <xdr:cNvPr id="281" name="円/楕円 280"/>
        <xdr:cNvSpPr/>
      </xdr:nvSpPr>
      <xdr:spPr>
        <a:xfrm>
          <a:off x="13462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98314</xdr:rowOff>
    </xdr:from>
    <xdr:ext cx="762000" cy="259045"/>
    <xdr:sp macro="" textlink="">
      <xdr:nvSpPr>
        <xdr:cNvPr id="282" name="テキスト ボックス 281"/>
        <xdr:cNvSpPr txBox="1"/>
      </xdr:nvSpPr>
      <xdr:spPr>
        <a:xfrm>
          <a:off x="13131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定員管理計画の着実な実行により、類似団体平均を下回っている。今後も、業務の民間委託化を推進し、住民サービスを極力低下させることなく、職員数の適正化を図っていく。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90805</xdr:rowOff>
    </xdr:from>
    <xdr:to>
      <xdr:col>24</xdr:col>
      <xdr:colOff>558800</xdr:colOff>
      <xdr:row>58</xdr:row>
      <xdr:rowOff>97699</xdr:rowOff>
    </xdr:to>
    <xdr:cxnSp macro="">
      <xdr:nvCxnSpPr>
        <xdr:cNvPr id="319" name="直線コネクタ 318"/>
        <xdr:cNvCxnSpPr/>
      </xdr:nvCxnSpPr>
      <xdr:spPr>
        <a:xfrm flipV="1">
          <a:off x="16179800" y="1003490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97699</xdr:rowOff>
    </xdr:from>
    <xdr:to>
      <xdr:col>23</xdr:col>
      <xdr:colOff>406400</xdr:colOff>
      <xdr:row>58</xdr:row>
      <xdr:rowOff>109765</xdr:rowOff>
    </xdr:to>
    <xdr:cxnSp macro="">
      <xdr:nvCxnSpPr>
        <xdr:cNvPr id="322" name="直線コネクタ 321"/>
        <xdr:cNvCxnSpPr/>
      </xdr:nvCxnSpPr>
      <xdr:spPr>
        <a:xfrm flipV="1">
          <a:off x="15290800" y="1004179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109765</xdr:rowOff>
    </xdr:from>
    <xdr:to>
      <xdr:col>22</xdr:col>
      <xdr:colOff>203200</xdr:colOff>
      <xdr:row>58</xdr:row>
      <xdr:rowOff>111488</xdr:rowOff>
    </xdr:to>
    <xdr:cxnSp macro="">
      <xdr:nvCxnSpPr>
        <xdr:cNvPr id="325" name="直線コネクタ 324"/>
        <xdr:cNvCxnSpPr/>
      </xdr:nvCxnSpPr>
      <xdr:spPr>
        <a:xfrm flipV="1">
          <a:off x="14401800" y="1005386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111488</xdr:rowOff>
    </xdr:from>
    <xdr:to>
      <xdr:col>21</xdr:col>
      <xdr:colOff>0</xdr:colOff>
      <xdr:row>58</xdr:row>
      <xdr:rowOff>135618</xdr:rowOff>
    </xdr:to>
    <xdr:cxnSp macro="">
      <xdr:nvCxnSpPr>
        <xdr:cNvPr id="328" name="直線コネクタ 327"/>
        <xdr:cNvCxnSpPr/>
      </xdr:nvCxnSpPr>
      <xdr:spPr>
        <a:xfrm flipV="1">
          <a:off x="13512800" y="100555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40005</xdr:rowOff>
    </xdr:from>
    <xdr:to>
      <xdr:col>24</xdr:col>
      <xdr:colOff>609600</xdr:colOff>
      <xdr:row>58</xdr:row>
      <xdr:rowOff>141605</xdr:rowOff>
    </xdr:to>
    <xdr:sp macro="" textlink="">
      <xdr:nvSpPr>
        <xdr:cNvPr id="338" name="円/楕円 337"/>
        <xdr:cNvSpPr/>
      </xdr:nvSpPr>
      <xdr:spPr>
        <a:xfrm>
          <a:off x="169672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132732</xdr:rowOff>
    </xdr:from>
    <xdr:ext cx="762000" cy="259045"/>
    <xdr:sp macro="" textlink="">
      <xdr:nvSpPr>
        <xdr:cNvPr id="339" name="定員管理の状況該当値テキスト"/>
        <xdr:cNvSpPr txBox="1"/>
      </xdr:nvSpPr>
      <xdr:spPr>
        <a:xfrm>
          <a:off x="17106900" y="990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46899</xdr:rowOff>
    </xdr:from>
    <xdr:to>
      <xdr:col>23</xdr:col>
      <xdr:colOff>457200</xdr:colOff>
      <xdr:row>58</xdr:row>
      <xdr:rowOff>148499</xdr:rowOff>
    </xdr:to>
    <xdr:sp macro="" textlink="">
      <xdr:nvSpPr>
        <xdr:cNvPr id="340" name="円/楕円 339"/>
        <xdr:cNvSpPr/>
      </xdr:nvSpPr>
      <xdr:spPr>
        <a:xfrm>
          <a:off x="16129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158676</xdr:rowOff>
    </xdr:from>
    <xdr:ext cx="736600" cy="259045"/>
    <xdr:sp macro="" textlink="">
      <xdr:nvSpPr>
        <xdr:cNvPr id="341" name="テキスト ボックス 340"/>
        <xdr:cNvSpPr txBox="1"/>
      </xdr:nvSpPr>
      <xdr:spPr>
        <a:xfrm>
          <a:off x="15798800" y="975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58965</xdr:rowOff>
    </xdr:from>
    <xdr:to>
      <xdr:col>22</xdr:col>
      <xdr:colOff>254000</xdr:colOff>
      <xdr:row>58</xdr:row>
      <xdr:rowOff>160565</xdr:rowOff>
    </xdr:to>
    <xdr:sp macro="" textlink="">
      <xdr:nvSpPr>
        <xdr:cNvPr id="342" name="円/楕円 341"/>
        <xdr:cNvSpPr/>
      </xdr:nvSpPr>
      <xdr:spPr>
        <a:xfrm>
          <a:off x="15240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170742</xdr:rowOff>
    </xdr:from>
    <xdr:ext cx="762000" cy="259045"/>
    <xdr:sp macro="" textlink="">
      <xdr:nvSpPr>
        <xdr:cNvPr id="343" name="テキスト ボックス 342"/>
        <xdr:cNvSpPr txBox="1"/>
      </xdr:nvSpPr>
      <xdr:spPr>
        <a:xfrm>
          <a:off x="14909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60688</xdr:rowOff>
    </xdr:from>
    <xdr:to>
      <xdr:col>21</xdr:col>
      <xdr:colOff>50800</xdr:colOff>
      <xdr:row>58</xdr:row>
      <xdr:rowOff>162288</xdr:rowOff>
    </xdr:to>
    <xdr:sp macro="" textlink="">
      <xdr:nvSpPr>
        <xdr:cNvPr id="344" name="円/楕円 343"/>
        <xdr:cNvSpPr/>
      </xdr:nvSpPr>
      <xdr:spPr>
        <a:xfrm>
          <a:off x="14351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1015</xdr:rowOff>
    </xdr:from>
    <xdr:ext cx="762000" cy="259045"/>
    <xdr:sp macro="" textlink="">
      <xdr:nvSpPr>
        <xdr:cNvPr id="345" name="テキスト ボックス 344"/>
        <xdr:cNvSpPr txBox="1"/>
      </xdr:nvSpPr>
      <xdr:spPr>
        <a:xfrm>
          <a:off x="14020800" y="977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84818</xdr:rowOff>
    </xdr:from>
    <xdr:to>
      <xdr:col>19</xdr:col>
      <xdr:colOff>533400</xdr:colOff>
      <xdr:row>59</xdr:row>
      <xdr:rowOff>14968</xdr:rowOff>
    </xdr:to>
    <xdr:sp macro="" textlink="">
      <xdr:nvSpPr>
        <xdr:cNvPr id="346" name="円/楕円 345"/>
        <xdr:cNvSpPr/>
      </xdr:nvSpPr>
      <xdr:spPr>
        <a:xfrm>
          <a:off x="134620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25145</xdr:rowOff>
    </xdr:from>
    <xdr:ext cx="762000" cy="259045"/>
    <xdr:sp macro="" textlink="">
      <xdr:nvSpPr>
        <xdr:cNvPr id="347" name="テキスト ボックス 346"/>
        <xdr:cNvSpPr txBox="1"/>
      </xdr:nvSpPr>
      <xdr:spPr>
        <a:xfrm>
          <a:off x="13131800" y="97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「新庄市財政再建プラン」に基づき、実質公債費比率適正化に向けた取り組みを着実に実施した結果、平成</a:t>
          </a:r>
          <a:r>
            <a:rPr lang="ja-JP" altLang="en-US" sz="1100">
              <a:solidFill>
                <a:schemeClr val="dk1"/>
              </a:solidFill>
              <a:effectLst/>
              <a:latin typeface="+mn-lt"/>
              <a:ea typeface="+mn-ea"/>
              <a:cs typeface="+mn-cs"/>
            </a:rPr>
            <a:t>２３</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６．６</a:t>
          </a:r>
          <a:r>
            <a:rPr lang="ja-JP" altLang="ja-JP" sz="1100">
              <a:solidFill>
                <a:schemeClr val="dk1"/>
              </a:solidFill>
              <a:effectLst/>
              <a:latin typeface="+mn-lt"/>
              <a:ea typeface="+mn-ea"/>
              <a:cs typeface="+mn-cs"/>
            </a:rPr>
            <a:t>ポイントの減少と大きく改善してきている。</a:t>
          </a:r>
          <a:endParaRPr lang="ja-JP" altLang="ja-JP" sz="1400">
            <a:effectLst/>
          </a:endParaRPr>
        </a:p>
        <a:p>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平成２２年度に策定した「公債費負担適正化計画」では、平成２８年度決算までに実質公債比率を県知事の同意で地方債を発行できる１８％未満に確実に引き下げる</a:t>
          </a:r>
          <a:r>
            <a:rPr lang="ja-JP" altLang="ja-JP" sz="1100" b="0" i="0">
              <a:solidFill>
                <a:schemeClr val="dk1"/>
              </a:solidFill>
              <a:effectLst/>
              <a:latin typeface="+mn-lt"/>
              <a:ea typeface="+mn-ea"/>
              <a:cs typeface="+mn-cs"/>
            </a:rPr>
            <a:t>ことを目標としたが、計画２年目でその目標を達成できた。</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今後も引き続き「公債費負担適正化計画」に基づき、内部管理経費の削減と歳入の確保に努め、決して後戻りすることのないよう、実質公債費比率適正化に向けた取り組みを着実に実施する。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32067</xdr:rowOff>
    </xdr:from>
    <xdr:to>
      <xdr:col>24</xdr:col>
      <xdr:colOff>558800</xdr:colOff>
      <xdr:row>37</xdr:row>
      <xdr:rowOff>56197</xdr:rowOff>
    </xdr:to>
    <xdr:cxnSp macro="">
      <xdr:nvCxnSpPr>
        <xdr:cNvPr id="381" name="直線コネクタ 380"/>
        <xdr:cNvCxnSpPr/>
      </xdr:nvCxnSpPr>
      <xdr:spPr>
        <a:xfrm flipV="1">
          <a:off x="16179800" y="637571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16845</xdr:rowOff>
    </xdr:from>
    <xdr:ext cx="762000" cy="259045"/>
    <xdr:sp macro="" textlink="">
      <xdr:nvSpPr>
        <xdr:cNvPr id="382" name="公債費負担の状況平均値テキスト"/>
        <xdr:cNvSpPr txBox="1"/>
      </xdr:nvSpPr>
      <xdr:spPr>
        <a:xfrm>
          <a:off x="17106900" y="636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86360</xdr:rowOff>
    </xdr:to>
    <xdr:cxnSp macro="">
      <xdr:nvCxnSpPr>
        <xdr:cNvPr id="384" name="直線コネクタ 383"/>
        <xdr:cNvCxnSpPr/>
      </xdr:nvCxnSpPr>
      <xdr:spPr>
        <a:xfrm flipV="1">
          <a:off x="15290800" y="63998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86360</xdr:rowOff>
    </xdr:from>
    <xdr:to>
      <xdr:col>22</xdr:col>
      <xdr:colOff>203200</xdr:colOff>
      <xdr:row>37</xdr:row>
      <xdr:rowOff>116522</xdr:rowOff>
    </xdr:to>
    <xdr:cxnSp macro="">
      <xdr:nvCxnSpPr>
        <xdr:cNvPr id="387" name="直線コネクタ 386"/>
        <xdr:cNvCxnSpPr/>
      </xdr:nvCxnSpPr>
      <xdr:spPr>
        <a:xfrm flipV="1">
          <a:off x="14401800" y="64300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116522</xdr:rowOff>
    </xdr:from>
    <xdr:to>
      <xdr:col>21</xdr:col>
      <xdr:colOff>0</xdr:colOff>
      <xdr:row>37</xdr:row>
      <xdr:rowOff>164782</xdr:rowOff>
    </xdr:to>
    <xdr:cxnSp macro="">
      <xdr:nvCxnSpPr>
        <xdr:cNvPr id="390" name="直線コネクタ 389"/>
        <xdr:cNvCxnSpPr/>
      </xdr:nvCxnSpPr>
      <xdr:spPr>
        <a:xfrm flipV="1">
          <a:off x="13512800" y="6460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152717</xdr:rowOff>
    </xdr:from>
    <xdr:to>
      <xdr:col>24</xdr:col>
      <xdr:colOff>609600</xdr:colOff>
      <xdr:row>37</xdr:row>
      <xdr:rowOff>82867</xdr:rowOff>
    </xdr:to>
    <xdr:sp macro="" textlink="">
      <xdr:nvSpPr>
        <xdr:cNvPr id="400" name="円/楕円 399"/>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73994</xdr:rowOff>
    </xdr:from>
    <xdr:ext cx="762000" cy="259045"/>
    <xdr:sp macro="" textlink="">
      <xdr:nvSpPr>
        <xdr:cNvPr id="401" name="公債費負担の状況該当値テキスト"/>
        <xdr:cNvSpPr txBox="1"/>
      </xdr:nvSpPr>
      <xdr:spPr>
        <a:xfrm>
          <a:off x="171069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402" name="円/楕円 401"/>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403" name="テキスト ボックス 402"/>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35560</xdr:rowOff>
    </xdr:from>
    <xdr:to>
      <xdr:col>22</xdr:col>
      <xdr:colOff>254000</xdr:colOff>
      <xdr:row>37</xdr:row>
      <xdr:rowOff>137160</xdr:rowOff>
    </xdr:to>
    <xdr:sp macro="" textlink="">
      <xdr:nvSpPr>
        <xdr:cNvPr id="404" name="円/楕円 403"/>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121937</xdr:rowOff>
    </xdr:from>
    <xdr:ext cx="762000" cy="259045"/>
    <xdr:sp macro="" textlink="">
      <xdr:nvSpPr>
        <xdr:cNvPr id="405" name="テキスト ボックス 404"/>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65722</xdr:rowOff>
    </xdr:from>
    <xdr:to>
      <xdr:col>21</xdr:col>
      <xdr:colOff>50800</xdr:colOff>
      <xdr:row>37</xdr:row>
      <xdr:rowOff>167322</xdr:rowOff>
    </xdr:to>
    <xdr:sp macro="" textlink="">
      <xdr:nvSpPr>
        <xdr:cNvPr id="406" name="円/楕円 405"/>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152099</xdr:rowOff>
    </xdr:from>
    <xdr:ext cx="762000" cy="259045"/>
    <xdr:sp macro="" textlink="">
      <xdr:nvSpPr>
        <xdr:cNvPr id="407" name="テキスト ボックス 406"/>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113983</xdr:rowOff>
    </xdr:from>
    <xdr:to>
      <xdr:col>19</xdr:col>
      <xdr:colOff>533400</xdr:colOff>
      <xdr:row>38</xdr:row>
      <xdr:rowOff>44132</xdr:rowOff>
    </xdr:to>
    <xdr:sp macro="" textlink="">
      <xdr:nvSpPr>
        <xdr:cNvPr id="408" name="円/楕円 407"/>
        <xdr:cNvSpPr/>
      </xdr:nvSpPr>
      <xdr:spPr>
        <a:xfrm>
          <a:off x="13462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28909</xdr:rowOff>
    </xdr:from>
    <xdr:ext cx="762000" cy="259045"/>
    <xdr:sp macro="" textlink="">
      <xdr:nvSpPr>
        <xdr:cNvPr id="409" name="テキスト ボックス 408"/>
        <xdr:cNvSpPr txBox="1"/>
      </xdr:nvSpPr>
      <xdr:spPr>
        <a:xfrm>
          <a:off x="131318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計画的に</a:t>
          </a:r>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を発行していること</a:t>
          </a:r>
          <a:r>
            <a:rPr lang="ja-JP" altLang="ja-JP" sz="1100" b="0" i="0" baseline="0">
              <a:solidFill>
                <a:schemeClr val="dk1"/>
              </a:solidFill>
              <a:effectLst/>
              <a:latin typeface="+mn-lt"/>
              <a:ea typeface="+mn-ea"/>
              <a:cs typeface="+mn-cs"/>
            </a:rPr>
            <a:t>、市債残高の縮減に努めていること、そして、財政調整基金等の積立により充当可能基金額が増額していることなどが要因と</a:t>
          </a:r>
          <a:r>
            <a:rPr lang="ja-JP" altLang="en-US" sz="1100" b="0" i="0" baseline="0">
              <a:solidFill>
                <a:schemeClr val="dk1"/>
              </a:solidFill>
              <a:effectLst/>
              <a:latin typeface="+mn-lt"/>
              <a:ea typeface="+mn-ea"/>
              <a:cs typeface="+mn-cs"/>
            </a:rPr>
            <a:t>なり、類似団体平均を上回ることができた。</a:t>
          </a:r>
          <a:r>
            <a:rPr lang="ja-JP" altLang="ja-JP" sz="1100" b="0" i="0" baseline="0">
              <a:solidFill>
                <a:schemeClr val="dk1"/>
              </a:solidFill>
              <a:effectLst/>
              <a:latin typeface="+mn-lt"/>
              <a:ea typeface="+mn-ea"/>
              <a:cs typeface="+mn-cs"/>
            </a:rPr>
            <a:t>今後も内部管理経費のさらなる削減と、平成２２年度に策定した「公債費負担適正化計画」により、新たな地方債の発行を抑制する取り組みを継続し、財政の健全化に努める。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19063</xdr:rowOff>
    </xdr:from>
    <xdr:to>
      <xdr:col>24</xdr:col>
      <xdr:colOff>558800</xdr:colOff>
      <xdr:row>15</xdr:row>
      <xdr:rowOff>58877</xdr:rowOff>
    </xdr:to>
    <xdr:cxnSp macro="">
      <xdr:nvCxnSpPr>
        <xdr:cNvPr id="441" name="直線コネクタ 440"/>
        <xdr:cNvCxnSpPr/>
      </xdr:nvCxnSpPr>
      <xdr:spPr>
        <a:xfrm flipV="1">
          <a:off x="16179800" y="2590813"/>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58877</xdr:rowOff>
    </xdr:from>
    <xdr:to>
      <xdr:col>23</xdr:col>
      <xdr:colOff>406400</xdr:colOff>
      <xdr:row>15</xdr:row>
      <xdr:rowOff>84455</xdr:rowOff>
    </xdr:to>
    <xdr:cxnSp macro="">
      <xdr:nvCxnSpPr>
        <xdr:cNvPr id="444" name="直線コネクタ 443"/>
        <xdr:cNvCxnSpPr/>
      </xdr:nvCxnSpPr>
      <xdr:spPr>
        <a:xfrm flipV="1">
          <a:off x="15290800" y="263062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84455</xdr:rowOff>
    </xdr:from>
    <xdr:to>
      <xdr:col>22</xdr:col>
      <xdr:colOff>203200</xdr:colOff>
      <xdr:row>15</xdr:row>
      <xdr:rowOff>122098</xdr:rowOff>
    </xdr:to>
    <xdr:cxnSp macro="">
      <xdr:nvCxnSpPr>
        <xdr:cNvPr id="447" name="直線コネクタ 446"/>
        <xdr:cNvCxnSpPr/>
      </xdr:nvCxnSpPr>
      <xdr:spPr>
        <a:xfrm flipV="1">
          <a:off x="14401800" y="2656205"/>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122098</xdr:rowOff>
    </xdr:from>
    <xdr:to>
      <xdr:col>21</xdr:col>
      <xdr:colOff>0</xdr:colOff>
      <xdr:row>15</xdr:row>
      <xdr:rowOff>160706</xdr:rowOff>
    </xdr:to>
    <xdr:cxnSp macro="">
      <xdr:nvCxnSpPr>
        <xdr:cNvPr id="450" name="直線コネクタ 449"/>
        <xdr:cNvCxnSpPr/>
      </xdr:nvCxnSpPr>
      <xdr:spPr>
        <a:xfrm flipV="1">
          <a:off x="13512800" y="26938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139713</xdr:rowOff>
    </xdr:from>
    <xdr:to>
      <xdr:col>24</xdr:col>
      <xdr:colOff>609600</xdr:colOff>
      <xdr:row>15</xdr:row>
      <xdr:rowOff>69863</xdr:rowOff>
    </xdr:to>
    <xdr:sp macro="" textlink="">
      <xdr:nvSpPr>
        <xdr:cNvPr id="460" name="円/楕円 459"/>
        <xdr:cNvSpPr/>
      </xdr:nvSpPr>
      <xdr:spPr>
        <a:xfrm>
          <a:off x="16967200" y="25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156240</xdr:rowOff>
    </xdr:from>
    <xdr:ext cx="762000" cy="259045"/>
    <xdr:sp macro="" textlink="">
      <xdr:nvSpPr>
        <xdr:cNvPr id="461" name="将来負担の状況該当値テキスト"/>
        <xdr:cNvSpPr txBox="1"/>
      </xdr:nvSpPr>
      <xdr:spPr>
        <a:xfrm>
          <a:off x="17106900" y="238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8077</xdr:rowOff>
    </xdr:from>
    <xdr:to>
      <xdr:col>23</xdr:col>
      <xdr:colOff>457200</xdr:colOff>
      <xdr:row>15</xdr:row>
      <xdr:rowOff>109677</xdr:rowOff>
    </xdr:to>
    <xdr:sp macro="" textlink="">
      <xdr:nvSpPr>
        <xdr:cNvPr id="462" name="円/楕円 461"/>
        <xdr:cNvSpPr/>
      </xdr:nvSpPr>
      <xdr:spPr>
        <a:xfrm>
          <a:off x="16129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94454</xdr:rowOff>
    </xdr:from>
    <xdr:ext cx="736600" cy="259045"/>
    <xdr:sp macro="" textlink="">
      <xdr:nvSpPr>
        <xdr:cNvPr id="463" name="テキスト ボックス 462"/>
        <xdr:cNvSpPr txBox="1"/>
      </xdr:nvSpPr>
      <xdr:spPr>
        <a:xfrm>
          <a:off x="15798800" y="266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33655</xdr:rowOff>
    </xdr:from>
    <xdr:to>
      <xdr:col>22</xdr:col>
      <xdr:colOff>254000</xdr:colOff>
      <xdr:row>15</xdr:row>
      <xdr:rowOff>135255</xdr:rowOff>
    </xdr:to>
    <xdr:sp macro="" textlink="">
      <xdr:nvSpPr>
        <xdr:cNvPr id="464" name="円/楕円 463"/>
        <xdr:cNvSpPr/>
      </xdr:nvSpPr>
      <xdr:spPr>
        <a:xfrm>
          <a:off x="15240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120032</xdr:rowOff>
    </xdr:from>
    <xdr:ext cx="762000" cy="259045"/>
    <xdr:sp macro="" textlink="">
      <xdr:nvSpPr>
        <xdr:cNvPr id="465" name="テキスト ボックス 464"/>
        <xdr:cNvSpPr txBox="1"/>
      </xdr:nvSpPr>
      <xdr:spPr>
        <a:xfrm>
          <a:off x="14909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71298</xdr:rowOff>
    </xdr:from>
    <xdr:to>
      <xdr:col>21</xdr:col>
      <xdr:colOff>50800</xdr:colOff>
      <xdr:row>16</xdr:row>
      <xdr:rowOff>1448</xdr:rowOff>
    </xdr:to>
    <xdr:sp macro="" textlink="">
      <xdr:nvSpPr>
        <xdr:cNvPr id="466" name="円/楕円 465"/>
        <xdr:cNvSpPr/>
      </xdr:nvSpPr>
      <xdr:spPr>
        <a:xfrm>
          <a:off x="14351000" y="26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157675</xdr:rowOff>
    </xdr:from>
    <xdr:ext cx="762000" cy="259045"/>
    <xdr:sp macro="" textlink="">
      <xdr:nvSpPr>
        <xdr:cNvPr id="467" name="テキスト ボックス 466"/>
        <xdr:cNvSpPr txBox="1"/>
      </xdr:nvSpPr>
      <xdr:spPr>
        <a:xfrm>
          <a:off x="14020800" y="27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109906</xdr:rowOff>
    </xdr:from>
    <xdr:to>
      <xdr:col>19</xdr:col>
      <xdr:colOff>533400</xdr:colOff>
      <xdr:row>16</xdr:row>
      <xdr:rowOff>40056</xdr:rowOff>
    </xdr:to>
    <xdr:sp macro="" textlink="">
      <xdr:nvSpPr>
        <xdr:cNvPr id="468" name="円/楕円 467"/>
        <xdr:cNvSpPr/>
      </xdr:nvSpPr>
      <xdr:spPr>
        <a:xfrm>
          <a:off x="13462000" y="26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24833</xdr:rowOff>
    </xdr:from>
    <xdr:ext cx="762000" cy="259045"/>
    <xdr:sp macro="" textlink="">
      <xdr:nvSpPr>
        <xdr:cNvPr id="469" name="テキスト ボックス 468"/>
        <xdr:cNvSpPr txBox="1"/>
      </xdr:nvSpPr>
      <xdr:spPr>
        <a:xfrm>
          <a:off x="13131800" y="27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37,204
36,925
222.85
16,890,571
16,336,056
550,894
9,530,727
14,883,206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類似団体平均と比較すると、人件費に係る経常収支比率は低い値を示している。これは定員管理計画による職員数の削減が一番の要因である。今後も定員管理計画等による適正な人件費管理に努めていく。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58420</xdr:rowOff>
    </xdr:to>
    <xdr:cxnSp macro="">
      <xdr:nvCxnSpPr>
        <xdr:cNvPr id="66" name="直線コネクタ 65"/>
        <xdr:cNvCxnSpPr/>
      </xdr:nvCxnSpPr>
      <xdr:spPr>
        <a:xfrm>
          <a:off x="3987800" y="622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50800</xdr:rowOff>
    </xdr:to>
    <xdr:cxnSp macro="">
      <xdr:nvCxnSpPr>
        <xdr:cNvPr id="69" name="直線コネクタ 68"/>
        <xdr:cNvCxnSpPr/>
      </xdr:nvCxnSpPr>
      <xdr:spPr>
        <a:xfrm>
          <a:off x="3098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37</xdr:row>
      <xdr:rowOff>1270</xdr:rowOff>
    </xdr:to>
    <xdr:cxnSp macro="">
      <xdr:nvCxnSpPr>
        <xdr:cNvPr id="72" name="直線コネクタ 71"/>
        <xdr:cNvCxnSpPr/>
      </xdr:nvCxnSpPr>
      <xdr:spPr>
        <a:xfrm flipV="1">
          <a:off x="2209800" y="620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39370</xdr:rowOff>
    </xdr:to>
    <xdr:cxnSp macro="">
      <xdr:nvCxnSpPr>
        <xdr:cNvPr id="75" name="直線コネクタ 74"/>
        <xdr:cNvCxnSpPr/>
      </xdr:nvCxnSpPr>
      <xdr:spPr>
        <a:xfrm flipV="1">
          <a:off x="1320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4" name="テキスト ボックス 93"/>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物件費に係る経常収支比率は類似団体平均よりも下回ってい</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業務の民間委託化を推進してきたことが大きな要因である。その結果、人件費の抑制対策と相まって、人件費の経常収支比率を低下させてきた一つの要因である。 現在までに社会教育施設、スポーツ施設、都市公園、保育施設、さらに学校給食などを民間委託化してきたが、今後も順次民間委託化を進めていく。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110671</xdr:rowOff>
    </xdr:to>
    <xdr:cxnSp macro="">
      <xdr:nvCxnSpPr>
        <xdr:cNvPr id="129" name="直線コネクタ 128"/>
        <xdr:cNvCxnSpPr/>
      </xdr:nvCxnSpPr>
      <xdr:spPr>
        <a:xfrm flipV="1">
          <a:off x="15671800" y="2799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110671</xdr:rowOff>
    </xdr:to>
    <xdr:cxnSp macro="">
      <xdr:nvCxnSpPr>
        <xdr:cNvPr id="132" name="直線コネクタ 131"/>
        <xdr:cNvCxnSpPr/>
      </xdr:nvCxnSpPr>
      <xdr:spPr>
        <a:xfrm>
          <a:off x="14782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67129</xdr:rowOff>
    </xdr:to>
    <xdr:cxnSp macro="">
      <xdr:nvCxnSpPr>
        <xdr:cNvPr id="135" name="直線コネクタ 134"/>
        <xdr:cNvCxnSpPr/>
      </xdr:nvCxnSpPr>
      <xdr:spPr>
        <a:xfrm>
          <a:off x="13893800" y="2657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86179</xdr:rowOff>
    </xdr:to>
    <xdr:cxnSp macro="">
      <xdr:nvCxnSpPr>
        <xdr:cNvPr id="138" name="直線コネクタ 137"/>
        <xdr:cNvCxnSpPr/>
      </xdr:nvCxnSpPr>
      <xdr:spPr>
        <a:xfrm>
          <a:off x="13004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2" name="円/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53" name="テキスト ボックス 152"/>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6" name="円/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扶助費に係る経常収支比率は年々上昇している。その要因としては、</a:t>
          </a:r>
          <a:r>
            <a:rPr lang="ja-JP" altLang="en-US" sz="1100" b="0" i="0" baseline="0">
              <a:solidFill>
                <a:schemeClr val="dk1"/>
              </a:solidFill>
              <a:effectLst/>
              <a:latin typeface="+mn-lt"/>
              <a:ea typeface="+mn-ea"/>
              <a:cs typeface="+mn-cs"/>
            </a:rPr>
            <a:t>施設型給付費、</a:t>
          </a:r>
          <a:r>
            <a:rPr lang="ja-JP" altLang="ja-JP" sz="1100" b="0" i="0" baseline="0">
              <a:solidFill>
                <a:schemeClr val="dk1"/>
              </a:solidFill>
              <a:effectLst/>
              <a:latin typeface="+mn-lt"/>
              <a:ea typeface="+mn-ea"/>
              <a:cs typeface="+mn-cs"/>
            </a:rPr>
            <a:t>障害者自立支援給付費、生活保護費などの増加がある。</a:t>
          </a:r>
          <a:endParaRPr lang="ja-JP" altLang="ja-JP" sz="1400">
            <a:effectLst/>
          </a:endParaRPr>
        </a:p>
        <a:p>
          <a:pPr rtl="0"/>
          <a:r>
            <a:rPr lang="ja-JP" altLang="ja-JP" sz="1100" b="0" i="0" baseline="0">
              <a:solidFill>
                <a:schemeClr val="dk1"/>
              </a:solidFill>
              <a:effectLst/>
              <a:latin typeface="+mn-lt"/>
              <a:ea typeface="+mn-ea"/>
              <a:cs typeface="+mn-cs"/>
            </a:rPr>
            <a:t>今後も上昇傾向が続くことが予想されるが、各種資格審査等の適正化などを進めて上昇傾向に歯止めをかけるように努めていく。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95250</xdr:rowOff>
    </xdr:to>
    <xdr:cxnSp macro="">
      <xdr:nvCxnSpPr>
        <xdr:cNvPr id="190" name="直線コネクタ 189"/>
        <xdr:cNvCxnSpPr/>
      </xdr:nvCxnSpPr>
      <xdr:spPr>
        <a:xfrm>
          <a:off x="3987800" y="9753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152400</xdr:rowOff>
    </xdr:to>
    <xdr:cxnSp macro="">
      <xdr:nvCxnSpPr>
        <xdr:cNvPr id="193" name="直線コネクタ 192"/>
        <xdr:cNvCxnSpPr/>
      </xdr:nvCxnSpPr>
      <xdr:spPr>
        <a:xfrm>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101600</xdr:rowOff>
    </xdr:to>
    <xdr:cxnSp macro="">
      <xdr:nvCxnSpPr>
        <xdr:cNvPr id="196" name="直線コネクタ 195"/>
        <xdr:cNvCxnSpPr/>
      </xdr:nvCxnSpPr>
      <xdr:spPr>
        <a:xfrm>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63500</xdr:rowOff>
    </xdr:to>
    <xdr:cxnSp macro="">
      <xdr:nvCxnSpPr>
        <xdr:cNvPr id="199" name="直線コネクタ 198"/>
        <xdr:cNvCxnSpPr/>
      </xdr:nvCxnSpPr>
      <xdr:spPr>
        <a:xfrm>
          <a:off x="1320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9" name="円/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11" name="円/楕円 210"/>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12" name="テキスト ボックス 211"/>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50800</xdr:rowOff>
    </xdr:from>
    <xdr:to>
      <xdr:col>4</xdr:col>
      <xdr:colOff>396875</xdr:colOff>
      <xdr:row>56</xdr:row>
      <xdr:rowOff>152400</xdr:rowOff>
    </xdr:to>
    <xdr:sp macro="" textlink="">
      <xdr:nvSpPr>
        <xdr:cNvPr id="213" name="円/楕円 212"/>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137177</xdr:rowOff>
    </xdr:from>
    <xdr:ext cx="762000" cy="259045"/>
    <xdr:sp macro="" textlink="">
      <xdr:nvSpPr>
        <xdr:cNvPr id="214" name="テキスト ボックス 213"/>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その他に係る経常収支比率が類似団体平均を上回っているのは、繰出金の増加が主な要因である。公共下水道整備に係る経費などの公営企業会計への繰出金が必要となっているためである。</a:t>
          </a:r>
          <a:endParaRPr lang="ja-JP" altLang="ja-JP" sz="1400">
            <a:effectLst/>
          </a:endParaRPr>
        </a:p>
        <a:p>
          <a:pPr rtl="0"/>
          <a:r>
            <a:rPr lang="ja-JP" altLang="ja-JP" sz="1100" b="0" i="0" baseline="0">
              <a:solidFill>
                <a:schemeClr val="dk1"/>
              </a:solidFill>
              <a:effectLst/>
              <a:latin typeface="+mn-lt"/>
              <a:ea typeface="+mn-ea"/>
              <a:cs typeface="+mn-cs"/>
            </a:rPr>
            <a:t>今後、公営企業会計においては独立採算の原則に立った経営健全化を図り、普通会計の負担を減らしていくよう努めていく。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81280</xdr:rowOff>
    </xdr:to>
    <xdr:cxnSp macro="">
      <xdr:nvCxnSpPr>
        <xdr:cNvPr id="251" name="直線コネクタ 250"/>
        <xdr:cNvCxnSpPr/>
      </xdr:nvCxnSpPr>
      <xdr:spPr>
        <a:xfrm>
          <a:off x="15671800" y="995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12700</xdr:rowOff>
    </xdr:to>
    <xdr:cxnSp macro="">
      <xdr:nvCxnSpPr>
        <xdr:cNvPr id="254" name="直線コネクタ 253"/>
        <xdr:cNvCxnSpPr/>
      </xdr:nvCxnSpPr>
      <xdr:spPr>
        <a:xfrm>
          <a:off x="14782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57</xdr:row>
      <xdr:rowOff>161290</xdr:rowOff>
    </xdr:to>
    <xdr:cxnSp macro="">
      <xdr:nvCxnSpPr>
        <xdr:cNvPr id="257" name="直線コネクタ 256"/>
        <xdr:cNvCxnSpPr/>
      </xdr:nvCxnSpPr>
      <xdr:spPr>
        <a:xfrm>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20320</xdr:rowOff>
    </xdr:to>
    <xdr:cxnSp macro="">
      <xdr:nvCxnSpPr>
        <xdr:cNvPr id="260" name="直線コネクタ 259"/>
        <xdr:cNvCxnSpPr/>
      </xdr:nvCxnSpPr>
      <xdr:spPr>
        <a:xfrm flipV="1">
          <a:off x="13004800" y="992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70" name="円/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6" name="円/楕円 275"/>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7" name="テキスト ボックス 276"/>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補助費等に係る経常収支比率が類似団体平均を上回っているのは、一部事務組合に対する負担金が多額になっているためで、特に、ごみ処理施設などの建設事業の地方債償還費に充てる負担金が大きい。</a:t>
          </a:r>
          <a:endParaRPr lang="ja-JP" altLang="ja-JP" sz="1400">
            <a:effectLst/>
          </a:endParaRPr>
        </a:p>
        <a:p>
          <a:pPr rtl="0"/>
          <a:r>
            <a:rPr lang="ja-JP" altLang="ja-JP" sz="1100" b="0" i="0" baseline="0">
              <a:solidFill>
                <a:schemeClr val="dk1"/>
              </a:solidFill>
              <a:effectLst/>
              <a:latin typeface="+mn-lt"/>
              <a:ea typeface="+mn-ea"/>
              <a:cs typeface="+mn-cs"/>
            </a:rPr>
            <a:t>今後もこの傾向は続くものと考えているが、一部事務組合には更なる経常経費の削減や共同処理事務事業の見直しを要請していく。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110998</xdr:rowOff>
    </xdr:to>
    <xdr:cxnSp macro="">
      <xdr:nvCxnSpPr>
        <xdr:cNvPr id="309" name="直線コネクタ 308"/>
        <xdr:cNvCxnSpPr/>
      </xdr:nvCxnSpPr>
      <xdr:spPr>
        <a:xfrm>
          <a:off x="15671800" y="64500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106426</xdr:rowOff>
    </xdr:to>
    <xdr:cxnSp macro="">
      <xdr:nvCxnSpPr>
        <xdr:cNvPr id="312" name="直線コネクタ 311"/>
        <xdr:cNvCxnSpPr/>
      </xdr:nvCxnSpPr>
      <xdr:spPr>
        <a:xfrm>
          <a:off x="14782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115570</xdr:rowOff>
    </xdr:to>
    <xdr:cxnSp macro="">
      <xdr:nvCxnSpPr>
        <xdr:cNvPr id="315" name="直線コネクタ 314"/>
        <xdr:cNvCxnSpPr/>
      </xdr:nvCxnSpPr>
      <xdr:spPr>
        <a:xfrm flipV="1">
          <a:off x="13893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30988</xdr:rowOff>
    </xdr:to>
    <xdr:cxnSp macro="">
      <xdr:nvCxnSpPr>
        <xdr:cNvPr id="318" name="直線コネクタ 317"/>
        <xdr:cNvCxnSpPr/>
      </xdr:nvCxnSpPr>
      <xdr:spPr>
        <a:xfrm flipV="1">
          <a:off x="13004800" y="6459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30" name="円/楕円 32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1" name="テキスト ボックス 33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4" name="円/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6" name="円/楕円 335"/>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7" name="テキスト ボックス 336"/>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「新庄市財政再建計画」と「</a:t>
          </a:r>
          <a:r>
            <a:rPr lang="ja-JP" altLang="en-US" sz="1100" b="0" i="0" baseline="0">
              <a:solidFill>
                <a:schemeClr val="dk1"/>
              </a:solidFill>
              <a:effectLst/>
              <a:latin typeface="+mn-lt"/>
              <a:ea typeface="+mn-ea"/>
              <a:cs typeface="+mn-cs"/>
            </a:rPr>
            <a:t>中期財政計画</a:t>
          </a:r>
          <a:r>
            <a:rPr lang="ja-JP" altLang="ja-JP" sz="1100" b="0" i="0" baseline="0">
              <a:solidFill>
                <a:schemeClr val="dk1"/>
              </a:solidFill>
              <a:effectLst/>
              <a:latin typeface="+mn-lt"/>
              <a:ea typeface="+mn-ea"/>
              <a:cs typeface="+mn-cs"/>
            </a:rPr>
            <a:t>」の実施効果が表れ、公債費に係る経常収支比率は類似団体平均を</a:t>
          </a:r>
          <a:r>
            <a:rPr lang="ja-JP" altLang="en-US" sz="1100" b="0" i="0" baseline="0">
              <a:solidFill>
                <a:schemeClr val="dk1"/>
              </a:solidFill>
              <a:effectLst/>
              <a:latin typeface="+mn-lt"/>
              <a:ea typeface="+mn-ea"/>
              <a:cs typeface="+mn-cs"/>
            </a:rPr>
            <a:t>６．０</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今後も安心・安全に係る事業や緊急的な事業など必要不可欠な事業を除き、地方</a:t>
          </a:r>
          <a:r>
            <a:rPr lang="ja-JP" altLang="en-US" sz="1100" b="0" i="0" baseline="0">
              <a:solidFill>
                <a:schemeClr val="dk1"/>
              </a:solidFill>
              <a:effectLst/>
              <a:latin typeface="+mn-lt"/>
              <a:ea typeface="+mn-ea"/>
              <a:cs typeface="+mn-cs"/>
            </a:rPr>
            <a:t>債</a:t>
          </a:r>
          <a:r>
            <a:rPr lang="ja-JP" altLang="ja-JP" sz="1100" b="0" i="0" baseline="0">
              <a:solidFill>
                <a:schemeClr val="dk1"/>
              </a:solidFill>
              <a:effectLst/>
              <a:latin typeface="+mn-lt"/>
              <a:ea typeface="+mn-ea"/>
              <a:cs typeface="+mn-cs"/>
            </a:rPr>
            <a:t>の新規発行を伴う普通建設事業の抑制に努めていく。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79375</xdr:rowOff>
    </xdr:from>
    <xdr:to>
      <xdr:col>7</xdr:col>
      <xdr:colOff>15875</xdr:colOff>
      <xdr:row>74</xdr:row>
      <xdr:rowOff>113665</xdr:rowOff>
    </xdr:to>
    <xdr:cxnSp macro="">
      <xdr:nvCxnSpPr>
        <xdr:cNvPr id="369" name="直線コネクタ 368"/>
        <xdr:cNvCxnSpPr/>
      </xdr:nvCxnSpPr>
      <xdr:spPr>
        <a:xfrm flipV="1">
          <a:off x="3987800" y="127666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113665</xdr:rowOff>
    </xdr:from>
    <xdr:to>
      <xdr:col>5</xdr:col>
      <xdr:colOff>549275</xdr:colOff>
      <xdr:row>74</xdr:row>
      <xdr:rowOff>127000</xdr:rowOff>
    </xdr:to>
    <xdr:cxnSp macro="">
      <xdr:nvCxnSpPr>
        <xdr:cNvPr id="372" name="直線コネクタ 371"/>
        <xdr:cNvCxnSpPr/>
      </xdr:nvCxnSpPr>
      <xdr:spPr>
        <a:xfrm flipV="1">
          <a:off x="3098800" y="12800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74</xdr:row>
      <xdr:rowOff>127000</xdr:rowOff>
    </xdr:to>
    <xdr:cxnSp macro="">
      <xdr:nvCxnSpPr>
        <xdr:cNvPr id="375" name="直線コネクタ 374"/>
        <xdr:cNvCxnSpPr/>
      </xdr:nvCxnSpPr>
      <xdr:spPr>
        <a:xfrm>
          <a:off x="2209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128905</xdr:rowOff>
    </xdr:to>
    <xdr:cxnSp macro="">
      <xdr:nvCxnSpPr>
        <xdr:cNvPr id="378" name="直線コネクタ 377"/>
        <xdr:cNvCxnSpPr/>
      </xdr:nvCxnSpPr>
      <xdr:spPr>
        <a:xfrm flipV="1">
          <a:off x="1320800" y="12814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28575</xdr:rowOff>
    </xdr:from>
    <xdr:to>
      <xdr:col>7</xdr:col>
      <xdr:colOff>66675</xdr:colOff>
      <xdr:row>74</xdr:row>
      <xdr:rowOff>130175</xdr:rowOff>
    </xdr:to>
    <xdr:sp macro="" textlink="">
      <xdr:nvSpPr>
        <xdr:cNvPr id="388" name="円/楕円 387"/>
        <xdr:cNvSpPr/>
      </xdr:nvSpPr>
      <xdr:spPr>
        <a:xfrm>
          <a:off x="4775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108602</xdr:rowOff>
    </xdr:from>
    <xdr:ext cx="762000" cy="259045"/>
    <xdr:sp macro="" textlink="">
      <xdr:nvSpPr>
        <xdr:cNvPr id="389" name="公債費該当値テキスト"/>
        <xdr:cNvSpPr txBox="1"/>
      </xdr:nvSpPr>
      <xdr:spPr>
        <a:xfrm>
          <a:off x="4914900"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62865</xdr:rowOff>
    </xdr:from>
    <xdr:to>
      <xdr:col>5</xdr:col>
      <xdr:colOff>600075</xdr:colOff>
      <xdr:row>74</xdr:row>
      <xdr:rowOff>164465</xdr:rowOff>
    </xdr:to>
    <xdr:sp macro="" textlink="">
      <xdr:nvSpPr>
        <xdr:cNvPr id="390" name="円/楕円 389"/>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3192</xdr:rowOff>
    </xdr:from>
    <xdr:ext cx="736600" cy="259045"/>
    <xdr:sp macro="" textlink="">
      <xdr:nvSpPr>
        <xdr:cNvPr id="391" name="テキスト ボックス 390"/>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92" name="円/楕円 391"/>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3" name="テキスト ボックス 392"/>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4" name="円/楕円 393"/>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5" name="テキスト ボックス 394"/>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78105</xdr:rowOff>
    </xdr:from>
    <xdr:to>
      <xdr:col>1</xdr:col>
      <xdr:colOff>676275</xdr:colOff>
      <xdr:row>75</xdr:row>
      <xdr:rowOff>8255</xdr:rowOff>
    </xdr:to>
    <xdr:sp macro="" textlink="">
      <xdr:nvSpPr>
        <xdr:cNvPr id="396" name="円/楕円 395"/>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18432</xdr:rowOff>
    </xdr:from>
    <xdr:ext cx="762000" cy="259045"/>
    <xdr:sp macro="" textlink="">
      <xdr:nvSpPr>
        <xdr:cNvPr id="397" name="テキスト ボックス 396"/>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「新庄市財政再建計画」と「新庄市財政再建プラン」の実施効果が表れ、公債費に係る経常収支比率は類似団体平均を</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今後も安心・安全に係る事業や緊急的な事業など必要不可欠な事業を除き、地方債の新規発行を伴う普通建設事業の抑制に努めていく。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30987</xdr:rowOff>
    </xdr:from>
    <xdr:to>
      <xdr:col>24</xdr:col>
      <xdr:colOff>31750</xdr:colOff>
      <xdr:row>80</xdr:row>
      <xdr:rowOff>99568</xdr:rowOff>
    </xdr:to>
    <xdr:cxnSp macro="">
      <xdr:nvCxnSpPr>
        <xdr:cNvPr id="428" name="直線コネクタ 427"/>
        <xdr:cNvCxnSpPr/>
      </xdr:nvCxnSpPr>
      <xdr:spPr>
        <a:xfrm>
          <a:off x="15671800" y="137469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124713</xdr:rowOff>
    </xdr:from>
    <xdr:to>
      <xdr:col>22</xdr:col>
      <xdr:colOff>565150</xdr:colOff>
      <xdr:row>80</xdr:row>
      <xdr:rowOff>30987</xdr:rowOff>
    </xdr:to>
    <xdr:cxnSp macro="">
      <xdr:nvCxnSpPr>
        <xdr:cNvPr id="431" name="直線コネクタ 430"/>
        <xdr:cNvCxnSpPr/>
      </xdr:nvCxnSpPr>
      <xdr:spPr>
        <a:xfrm>
          <a:off x="14782800" y="136692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124713</xdr:rowOff>
    </xdr:from>
    <xdr:to>
      <xdr:col>21</xdr:col>
      <xdr:colOff>361950</xdr:colOff>
      <xdr:row>79</xdr:row>
      <xdr:rowOff>152146</xdr:rowOff>
    </xdr:to>
    <xdr:cxnSp macro="">
      <xdr:nvCxnSpPr>
        <xdr:cNvPr id="434" name="直線コネクタ 433"/>
        <xdr:cNvCxnSpPr/>
      </xdr:nvCxnSpPr>
      <xdr:spPr>
        <a:xfrm flipV="1">
          <a:off x="13893800" y="136692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152146</xdr:rowOff>
    </xdr:from>
    <xdr:to>
      <xdr:col>20</xdr:col>
      <xdr:colOff>158750</xdr:colOff>
      <xdr:row>80</xdr:row>
      <xdr:rowOff>85852</xdr:rowOff>
    </xdr:to>
    <xdr:cxnSp macro="">
      <xdr:nvCxnSpPr>
        <xdr:cNvPr id="437" name="直線コネクタ 436"/>
        <xdr:cNvCxnSpPr/>
      </xdr:nvCxnSpPr>
      <xdr:spPr>
        <a:xfrm flipV="1">
          <a:off x="13004800" y="136966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48768</xdr:rowOff>
    </xdr:from>
    <xdr:to>
      <xdr:col>24</xdr:col>
      <xdr:colOff>82550</xdr:colOff>
      <xdr:row>80</xdr:row>
      <xdr:rowOff>150368</xdr:rowOff>
    </xdr:to>
    <xdr:sp macro="" textlink="">
      <xdr:nvSpPr>
        <xdr:cNvPr id="447" name="円/楕円 446"/>
        <xdr:cNvSpPr/>
      </xdr:nvSpPr>
      <xdr:spPr>
        <a:xfrm>
          <a:off x="16459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20845</xdr:rowOff>
    </xdr:from>
    <xdr:ext cx="762000" cy="259045"/>
    <xdr:sp macro="" textlink="">
      <xdr:nvSpPr>
        <xdr:cNvPr id="448" name="公債費以外該当値テキスト"/>
        <xdr:cNvSpPr txBox="1"/>
      </xdr:nvSpPr>
      <xdr:spPr>
        <a:xfrm>
          <a:off x="165989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151637</xdr:rowOff>
    </xdr:from>
    <xdr:to>
      <xdr:col>22</xdr:col>
      <xdr:colOff>615950</xdr:colOff>
      <xdr:row>80</xdr:row>
      <xdr:rowOff>81787</xdr:rowOff>
    </xdr:to>
    <xdr:sp macro="" textlink="">
      <xdr:nvSpPr>
        <xdr:cNvPr id="449" name="円/楕円 448"/>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66564</xdr:rowOff>
    </xdr:from>
    <xdr:ext cx="736600" cy="259045"/>
    <xdr:sp macro="" textlink="">
      <xdr:nvSpPr>
        <xdr:cNvPr id="450" name="テキスト ボックス 449"/>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73913</xdr:rowOff>
    </xdr:from>
    <xdr:to>
      <xdr:col>21</xdr:col>
      <xdr:colOff>412750</xdr:colOff>
      <xdr:row>80</xdr:row>
      <xdr:rowOff>4063</xdr:rowOff>
    </xdr:to>
    <xdr:sp macro="" textlink="">
      <xdr:nvSpPr>
        <xdr:cNvPr id="451" name="円/楕円 450"/>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160290</xdr:rowOff>
    </xdr:from>
    <xdr:ext cx="762000" cy="259045"/>
    <xdr:sp macro="" textlink="">
      <xdr:nvSpPr>
        <xdr:cNvPr id="452" name="テキスト ボックス 451"/>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101346</xdr:rowOff>
    </xdr:from>
    <xdr:to>
      <xdr:col>20</xdr:col>
      <xdr:colOff>209550</xdr:colOff>
      <xdr:row>80</xdr:row>
      <xdr:rowOff>31496</xdr:rowOff>
    </xdr:to>
    <xdr:sp macro="" textlink="">
      <xdr:nvSpPr>
        <xdr:cNvPr id="453" name="円/楕円 452"/>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16273</xdr:rowOff>
    </xdr:from>
    <xdr:ext cx="762000" cy="259045"/>
    <xdr:sp macro="" textlink="">
      <xdr:nvSpPr>
        <xdr:cNvPr id="454" name="テキスト ボックス 453"/>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35052</xdr:rowOff>
    </xdr:from>
    <xdr:to>
      <xdr:col>19</xdr:col>
      <xdr:colOff>6350</xdr:colOff>
      <xdr:row>80</xdr:row>
      <xdr:rowOff>136652</xdr:rowOff>
    </xdr:to>
    <xdr:sp macro="" textlink="">
      <xdr:nvSpPr>
        <xdr:cNvPr id="455" name="円/楕円 454"/>
        <xdr:cNvSpPr/>
      </xdr:nvSpPr>
      <xdr:spPr>
        <a:xfrm>
          <a:off x="12954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121429</xdr:rowOff>
    </xdr:from>
    <xdr:ext cx="762000" cy="259045"/>
    <xdr:sp macro="" textlink="">
      <xdr:nvSpPr>
        <xdr:cNvPr id="456" name="テキスト ボックス 455"/>
        <xdr:cNvSpPr txBox="1"/>
      </xdr:nvSpPr>
      <xdr:spPr>
        <a:xfrm>
          <a:off x="12623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山形県新庄市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32272</xdr:rowOff>
    </xdr:from>
    <xdr:to>
      <xdr:col>4</xdr:col>
      <xdr:colOff>1117600</xdr:colOff>
      <xdr:row>19</xdr:row>
      <xdr:rowOff>48111</xdr:rowOff>
    </xdr:to>
    <xdr:cxnSp macro="">
      <xdr:nvCxnSpPr>
        <xdr:cNvPr id="52" name="直線コネクタ 51"/>
        <xdr:cNvCxnSpPr/>
      </xdr:nvCxnSpPr>
      <xdr:spPr bwMode="auto">
        <a:xfrm>
          <a:off x="5003800" y="3337447"/>
          <a:ext cx="647700" cy="1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32272</xdr:rowOff>
    </xdr:from>
    <xdr:to>
      <xdr:col>4</xdr:col>
      <xdr:colOff>469900</xdr:colOff>
      <xdr:row>19</xdr:row>
      <xdr:rowOff>72294</xdr:rowOff>
    </xdr:to>
    <xdr:cxnSp macro="">
      <xdr:nvCxnSpPr>
        <xdr:cNvPr id="55" name="直線コネクタ 54"/>
        <xdr:cNvCxnSpPr/>
      </xdr:nvCxnSpPr>
      <xdr:spPr bwMode="auto">
        <a:xfrm flipV="1">
          <a:off x="4305300" y="3337447"/>
          <a:ext cx="698500" cy="4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1656</xdr:rowOff>
    </xdr:from>
    <xdr:to>
      <xdr:col>3</xdr:col>
      <xdr:colOff>904875</xdr:colOff>
      <xdr:row>19</xdr:row>
      <xdr:rowOff>72294</xdr:rowOff>
    </xdr:to>
    <xdr:cxnSp macro="">
      <xdr:nvCxnSpPr>
        <xdr:cNvPr id="58" name="直線コネクタ 57"/>
        <xdr:cNvCxnSpPr/>
      </xdr:nvCxnSpPr>
      <xdr:spPr bwMode="auto">
        <a:xfrm>
          <a:off x="3606800" y="3306831"/>
          <a:ext cx="698500" cy="7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121998</xdr:rowOff>
    </xdr:from>
    <xdr:to>
      <xdr:col>3</xdr:col>
      <xdr:colOff>206375</xdr:colOff>
      <xdr:row>19</xdr:row>
      <xdr:rowOff>1656</xdr:rowOff>
    </xdr:to>
    <xdr:cxnSp macro="">
      <xdr:nvCxnSpPr>
        <xdr:cNvPr id="61" name="直線コネクタ 60"/>
        <xdr:cNvCxnSpPr/>
      </xdr:nvCxnSpPr>
      <xdr:spPr bwMode="auto">
        <a:xfrm>
          <a:off x="2908300" y="3255723"/>
          <a:ext cx="698500" cy="5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168761</xdr:rowOff>
    </xdr:from>
    <xdr:to>
      <xdr:col>5</xdr:col>
      <xdr:colOff>34925</xdr:colOff>
      <xdr:row>19</xdr:row>
      <xdr:rowOff>98911</xdr:rowOff>
    </xdr:to>
    <xdr:sp macro="" textlink="">
      <xdr:nvSpPr>
        <xdr:cNvPr id="71" name="円/楕円 70"/>
        <xdr:cNvSpPr/>
      </xdr:nvSpPr>
      <xdr:spPr bwMode="auto">
        <a:xfrm>
          <a:off x="5600700" y="330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140838</xdr:rowOff>
    </xdr:from>
    <xdr:ext cx="762000" cy="259045"/>
    <xdr:sp macro="" textlink="">
      <xdr:nvSpPr>
        <xdr:cNvPr id="72" name="人口1人当たり決算額の推移該当値テキスト130"/>
        <xdr:cNvSpPr txBox="1"/>
      </xdr:nvSpPr>
      <xdr:spPr>
        <a:xfrm>
          <a:off x="5740400" y="327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75,748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152922</xdr:rowOff>
    </xdr:from>
    <xdr:to>
      <xdr:col>4</xdr:col>
      <xdr:colOff>520700</xdr:colOff>
      <xdr:row>19</xdr:row>
      <xdr:rowOff>83072</xdr:rowOff>
    </xdr:to>
    <xdr:sp macro="" textlink="">
      <xdr:nvSpPr>
        <xdr:cNvPr id="73" name="円/楕円 72"/>
        <xdr:cNvSpPr/>
      </xdr:nvSpPr>
      <xdr:spPr bwMode="auto">
        <a:xfrm>
          <a:off x="4953000" y="328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67849</xdr:rowOff>
    </xdr:from>
    <xdr:ext cx="736600" cy="259045"/>
    <xdr:sp macro="" textlink="">
      <xdr:nvSpPr>
        <xdr:cNvPr id="74" name="テキスト ボックス 73"/>
        <xdr:cNvSpPr txBox="1"/>
      </xdr:nvSpPr>
      <xdr:spPr>
        <a:xfrm>
          <a:off x="4622800" y="337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76,718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21494</xdr:rowOff>
    </xdr:from>
    <xdr:to>
      <xdr:col>3</xdr:col>
      <xdr:colOff>955675</xdr:colOff>
      <xdr:row>19</xdr:row>
      <xdr:rowOff>123094</xdr:rowOff>
    </xdr:to>
    <xdr:sp macro="" textlink="">
      <xdr:nvSpPr>
        <xdr:cNvPr id="75" name="円/楕円 74"/>
        <xdr:cNvSpPr/>
      </xdr:nvSpPr>
      <xdr:spPr bwMode="auto">
        <a:xfrm>
          <a:off x="4254500" y="332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107871</xdr:rowOff>
    </xdr:from>
    <xdr:ext cx="762000" cy="259045"/>
    <xdr:sp macro="" textlink="">
      <xdr:nvSpPr>
        <xdr:cNvPr id="76" name="テキスト ボックス 75"/>
        <xdr:cNvSpPr txBox="1"/>
      </xdr:nvSpPr>
      <xdr:spPr>
        <a:xfrm>
          <a:off x="3924300" y="341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122306</xdr:rowOff>
    </xdr:from>
    <xdr:to>
      <xdr:col>3</xdr:col>
      <xdr:colOff>257175</xdr:colOff>
      <xdr:row>19</xdr:row>
      <xdr:rowOff>52456</xdr:rowOff>
    </xdr:to>
    <xdr:sp macro="" textlink="">
      <xdr:nvSpPr>
        <xdr:cNvPr id="77" name="円/楕円 76"/>
        <xdr:cNvSpPr/>
      </xdr:nvSpPr>
      <xdr:spPr bwMode="auto">
        <a:xfrm>
          <a:off x="3556000" y="325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37233</xdr:rowOff>
    </xdr:from>
    <xdr:ext cx="762000" cy="259045"/>
    <xdr:sp macro="" textlink="">
      <xdr:nvSpPr>
        <xdr:cNvPr id="78" name="テキスト ボックス 77"/>
        <xdr:cNvSpPr txBox="1"/>
      </xdr:nvSpPr>
      <xdr:spPr>
        <a:xfrm>
          <a:off x="3225800" y="33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71198</xdr:rowOff>
    </xdr:from>
    <xdr:to>
      <xdr:col>2</xdr:col>
      <xdr:colOff>692150</xdr:colOff>
      <xdr:row>19</xdr:row>
      <xdr:rowOff>1348</xdr:rowOff>
    </xdr:to>
    <xdr:sp macro="" textlink="">
      <xdr:nvSpPr>
        <xdr:cNvPr id="79" name="円/楕円 78"/>
        <xdr:cNvSpPr/>
      </xdr:nvSpPr>
      <xdr:spPr bwMode="auto">
        <a:xfrm>
          <a:off x="2857500" y="320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157575</xdr:rowOff>
    </xdr:from>
    <xdr:ext cx="762000" cy="259045"/>
    <xdr:sp macro="" textlink="">
      <xdr:nvSpPr>
        <xdr:cNvPr id="80" name="テキスト ボックス 79"/>
        <xdr:cNvSpPr txBox="1"/>
      </xdr:nvSpPr>
      <xdr:spPr>
        <a:xfrm>
          <a:off x="2527300" y="329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11595</xdr:rowOff>
    </xdr:from>
    <xdr:to>
      <xdr:col>4</xdr:col>
      <xdr:colOff>1117600</xdr:colOff>
      <xdr:row>38</xdr:row>
      <xdr:rowOff>15272</xdr:rowOff>
    </xdr:to>
    <xdr:cxnSp macro="">
      <xdr:nvCxnSpPr>
        <xdr:cNvPr id="114" name="直線コネクタ 113"/>
        <xdr:cNvCxnSpPr/>
      </xdr:nvCxnSpPr>
      <xdr:spPr bwMode="auto">
        <a:xfrm>
          <a:off x="5003800" y="7479195"/>
          <a:ext cx="6477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314</xdr:rowOff>
    </xdr:from>
    <xdr:to>
      <xdr:col>4</xdr:col>
      <xdr:colOff>469900</xdr:colOff>
      <xdr:row>38</xdr:row>
      <xdr:rowOff>11595</xdr:rowOff>
    </xdr:to>
    <xdr:cxnSp macro="">
      <xdr:nvCxnSpPr>
        <xdr:cNvPr id="117" name="直線コネクタ 116"/>
        <xdr:cNvCxnSpPr/>
      </xdr:nvCxnSpPr>
      <xdr:spPr bwMode="auto">
        <a:xfrm>
          <a:off x="4305300" y="7467914"/>
          <a:ext cx="698500" cy="1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329840</xdr:rowOff>
    </xdr:from>
    <xdr:to>
      <xdr:col>3</xdr:col>
      <xdr:colOff>904875</xdr:colOff>
      <xdr:row>38</xdr:row>
      <xdr:rowOff>314</xdr:rowOff>
    </xdr:to>
    <xdr:cxnSp macro="">
      <xdr:nvCxnSpPr>
        <xdr:cNvPr id="120" name="直線コネクタ 119"/>
        <xdr:cNvCxnSpPr/>
      </xdr:nvCxnSpPr>
      <xdr:spPr bwMode="auto">
        <a:xfrm>
          <a:off x="3606800" y="7454540"/>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317478</xdr:rowOff>
    </xdr:from>
    <xdr:to>
      <xdr:col>3</xdr:col>
      <xdr:colOff>206375</xdr:colOff>
      <xdr:row>37</xdr:row>
      <xdr:rowOff>329840</xdr:rowOff>
    </xdr:to>
    <xdr:cxnSp macro="">
      <xdr:nvCxnSpPr>
        <xdr:cNvPr id="123" name="直線コネクタ 122"/>
        <xdr:cNvCxnSpPr/>
      </xdr:nvCxnSpPr>
      <xdr:spPr bwMode="auto">
        <a:xfrm>
          <a:off x="2908300" y="7442178"/>
          <a:ext cx="698500" cy="1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307372</xdr:rowOff>
    </xdr:from>
    <xdr:to>
      <xdr:col>5</xdr:col>
      <xdr:colOff>34925</xdr:colOff>
      <xdr:row>38</xdr:row>
      <xdr:rowOff>66072</xdr:rowOff>
    </xdr:to>
    <xdr:sp macro="" textlink="">
      <xdr:nvSpPr>
        <xdr:cNvPr id="133" name="円/楕円 132"/>
        <xdr:cNvSpPr/>
      </xdr:nvSpPr>
      <xdr:spPr bwMode="auto">
        <a:xfrm>
          <a:off x="5600700" y="743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303695</xdr:rowOff>
    </xdr:from>
    <xdr:to>
      <xdr:col>4</xdr:col>
      <xdr:colOff>520700</xdr:colOff>
      <xdr:row>38</xdr:row>
      <xdr:rowOff>62395</xdr:rowOff>
    </xdr:to>
    <xdr:sp macro="" textlink="">
      <xdr:nvSpPr>
        <xdr:cNvPr id="135" name="円/楕円 134"/>
        <xdr:cNvSpPr/>
      </xdr:nvSpPr>
      <xdr:spPr bwMode="auto">
        <a:xfrm>
          <a:off x="4953000" y="742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47172</xdr:rowOff>
    </xdr:from>
    <xdr:ext cx="736600" cy="259045"/>
    <xdr:sp macro="" textlink="">
      <xdr:nvSpPr>
        <xdr:cNvPr id="136" name="テキスト ボックス 135"/>
        <xdr:cNvSpPr txBox="1"/>
      </xdr:nvSpPr>
      <xdr:spPr>
        <a:xfrm>
          <a:off x="4622800" y="7514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292414</xdr:rowOff>
    </xdr:from>
    <xdr:to>
      <xdr:col>3</xdr:col>
      <xdr:colOff>955675</xdr:colOff>
      <xdr:row>38</xdr:row>
      <xdr:rowOff>51114</xdr:rowOff>
    </xdr:to>
    <xdr:sp macro="" textlink="">
      <xdr:nvSpPr>
        <xdr:cNvPr id="137" name="円/楕円 136"/>
        <xdr:cNvSpPr/>
      </xdr:nvSpPr>
      <xdr:spPr bwMode="auto">
        <a:xfrm>
          <a:off x="4254500" y="741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35891</xdr:rowOff>
    </xdr:from>
    <xdr:ext cx="762000" cy="259045"/>
    <xdr:sp macro="" textlink="">
      <xdr:nvSpPr>
        <xdr:cNvPr id="138" name="テキスト ボックス 137"/>
        <xdr:cNvSpPr txBox="1"/>
      </xdr:nvSpPr>
      <xdr:spPr>
        <a:xfrm>
          <a:off x="3924300" y="750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279040</xdr:rowOff>
    </xdr:from>
    <xdr:to>
      <xdr:col>3</xdr:col>
      <xdr:colOff>257175</xdr:colOff>
      <xdr:row>38</xdr:row>
      <xdr:rowOff>37740</xdr:rowOff>
    </xdr:to>
    <xdr:sp macro="" textlink="">
      <xdr:nvSpPr>
        <xdr:cNvPr id="139" name="円/楕円 138"/>
        <xdr:cNvSpPr/>
      </xdr:nvSpPr>
      <xdr:spPr bwMode="auto">
        <a:xfrm>
          <a:off x="3556000" y="740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22517</xdr:rowOff>
    </xdr:from>
    <xdr:ext cx="762000" cy="259045"/>
    <xdr:sp macro="" textlink="">
      <xdr:nvSpPr>
        <xdr:cNvPr id="140" name="テキスト ボックス 139"/>
        <xdr:cNvSpPr txBox="1"/>
      </xdr:nvSpPr>
      <xdr:spPr>
        <a:xfrm>
          <a:off x="3225800" y="74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266678</xdr:rowOff>
    </xdr:from>
    <xdr:to>
      <xdr:col>2</xdr:col>
      <xdr:colOff>692150</xdr:colOff>
      <xdr:row>38</xdr:row>
      <xdr:rowOff>25378</xdr:rowOff>
    </xdr:to>
    <xdr:sp macro="" textlink="">
      <xdr:nvSpPr>
        <xdr:cNvPr id="141" name="円/楕円 140"/>
        <xdr:cNvSpPr/>
      </xdr:nvSpPr>
      <xdr:spPr bwMode="auto">
        <a:xfrm>
          <a:off x="2857500" y="739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10155</xdr:rowOff>
    </xdr:from>
    <xdr:ext cx="762000" cy="259045"/>
    <xdr:sp macro="" textlink="">
      <xdr:nvSpPr>
        <xdr:cNvPr id="142" name="テキスト ボックス 141"/>
        <xdr:cNvSpPr txBox="1"/>
      </xdr:nvSpPr>
      <xdr:spPr>
        <a:xfrm>
          <a:off x="2527300" y="74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37,204
36,925
222.85
16,890,571
16,336,056
550,894
9,530,727
14,883,206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131585</xdr:rowOff>
    </xdr:from>
    <xdr:to>
      <xdr:col>6</xdr:col>
      <xdr:colOff>511175</xdr:colOff>
      <xdr:row>37</xdr:row>
      <xdr:rowOff>132756</xdr:rowOff>
    </xdr:to>
    <xdr:cxnSp macro="">
      <xdr:nvCxnSpPr>
        <xdr:cNvPr id="65" name="直線コネクタ 64"/>
        <xdr:cNvCxnSpPr/>
      </xdr:nvCxnSpPr>
      <xdr:spPr>
        <a:xfrm>
          <a:off x="3797300" y="6475235"/>
          <a:ext cx="8382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131585</xdr:rowOff>
    </xdr:from>
    <xdr:to>
      <xdr:col>5</xdr:col>
      <xdr:colOff>358775</xdr:colOff>
      <xdr:row>37</xdr:row>
      <xdr:rowOff>140243</xdr:rowOff>
    </xdr:to>
    <xdr:cxnSp macro="">
      <xdr:nvCxnSpPr>
        <xdr:cNvPr id="68" name="直線コネクタ 67"/>
        <xdr:cNvCxnSpPr/>
      </xdr:nvCxnSpPr>
      <xdr:spPr>
        <a:xfrm flipV="1">
          <a:off x="2908300" y="6475235"/>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75163</xdr:rowOff>
    </xdr:from>
    <xdr:to>
      <xdr:col>4</xdr:col>
      <xdr:colOff>155575</xdr:colOff>
      <xdr:row>37</xdr:row>
      <xdr:rowOff>140243</xdr:rowOff>
    </xdr:to>
    <xdr:cxnSp macro="">
      <xdr:nvCxnSpPr>
        <xdr:cNvPr id="71" name="直線コネクタ 70"/>
        <xdr:cNvCxnSpPr/>
      </xdr:nvCxnSpPr>
      <xdr:spPr>
        <a:xfrm>
          <a:off x="2019300" y="6418813"/>
          <a:ext cx="889000" cy="6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39344</xdr:rowOff>
    </xdr:from>
    <xdr:to>
      <xdr:col>2</xdr:col>
      <xdr:colOff>638175</xdr:colOff>
      <xdr:row>37</xdr:row>
      <xdr:rowOff>75163</xdr:rowOff>
    </xdr:to>
    <xdr:cxnSp macro="">
      <xdr:nvCxnSpPr>
        <xdr:cNvPr id="74" name="直線コネクタ 73"/>
        <xdr:cNvCxnSpPr/>
      </xdr:nvCxnSpPr>
      <xdr:spPr>
        <a:xfrm>
          <a:off x="1130300" y="6382994"/>
          <a:ext cx="889000" cy="3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81956</xdr:rowOff>
    </xdr:from>
    <xdr:to>
      <xdr:col>6</xdr:col>
      <xdr:colOff>561975</xdr:colOff>
      <xdr:row>38</xdr:row>
      <xdr:rowOff>12106</xdr:rowOff>
    </xdr:to>
    <xdr:sp macro="" textlink="">
      <xdr:nvSpPr>
        <xdr:cNvPr id="84" name="円/楕円 83"/>
        <xdr:cNvSpPr/>
      </xdr:nvSpPr>
      <xdr:spPr>
        <a:xfrm>
          <a:off x="4584700" y="64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60383</xdr:rowOff>
    </xdr:from>
    <xdr:ext cx="534377" cy="259045"/>
    <xdr:sp macro="" textlink="">
      <xdr:nvSpPr>
        <xdr:cNvPr id="85" name="人件費該当値テキスト"/>
        <xdr:cNvSpPr txBox="1"/>
      </xdr:nvSpPr>
      <xdr:spPr>
        <a:xfrm>
          <a:off x="4686300" y="64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80785</xdr:rowOff>
    </xdr:from>
    <xdr:to>
      <xdr:col>5</xdr:col>
      <xdr:colOff>409575</xdr:colOff>
      <xdr:row>38</xdr:row>
      <xdr:rowOff>10934</xdr:rowOff>
    </xdr:to>
    <xdr:sp macro="" textlink="">
      <xdr:nvSpPr>
        <xdr:cNvPr id="86" name="円/楕円 85"/>
        <xdr:cNvSpPr/>
      </xdr:nvSpPr>
      <xdr:spPr>
        <a:xfrm>
          <a:off x="3746500" y="6424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2062</xdr:rowOff>
    </xdr:from>
    <xdr:ext cx="534377" cy="259045"/>
    <xdr:sp macro="" textlink="">
      <xdr:nvSpPr>
        <xdr:cNvPr id="87" name="テキスト ボックス 86"/>
        <xdr:cNvSpPr txBox="1"/>
      </xdr:nvSpPr>
      <xdr:spPr>
        <a:xfrm>
          <a:off x="3530111" y="65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89443</xdr:rowOff>
    </xdr:from>
    <xdr:to>
      <xdr:col>4</xdr:col>
      <xdr:colOff>206375</xdr:colOff>
      <xdr:row>38</xdr:row>
      <xdr:rowOff>19593</xdr:rowOff>
    </xdr:to>
    <xdr:sp macro="" textlink="">
      <xdr:nvSpPr>
        <xdr:cNvPr id="88" name="円/楕円 87"/>
        <xdr:cNvSpPr/>
      </xdr:nvSpPr>
      <xdr:spPr>
        <a:xfrm>
          <a:off x="2857500" y="64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10720</xdr:rowOff>
    </xdr:from>
    <xdr:ext cx="534377" cy="259045"/>
    <xdr:sp macro="" textlink="">
      <xdr:nvSpPr>
        <xdr:cNvPr id="89" name="テキスト ボックス 88"/>
        <xdr:cNvSpPr txBox="1"/>
      </xdr:nvSpPr>
      <xdr:spPr>
        <a:xfrm>
          <a:off x="2641111" y="65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24363</xdr:rowOff>
    </xdr:from>
    <xdr:to>
      <xdr:col>3</xdr:col>
      <xdr:colOff>3175</xdr:colOff>
      <xdr:row>37</xdr:row>
      <xdr:rowOff>125963</xdr:rowOff>
    </xdr:to>
    <xdr:sp macro="" textlink="">
      <xdr:nvSpPr>
        <xdr:cNvPr id="90" name="円/楕円 89"/>
        <xdr:cNvSpPr/>
      </xdr:nvSpPr>
      <xdr:spPr>
        <a:xfrm>
          <a:off x="1968500" y="63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117090</xdr:rowOff>
    </xdr:from>
    <xdr:ext cx="534377" cy="259045"/>
    <xdr:sp macro="" textlink="">
      <xdr:nvSpPr>
        <xdr:cNvPr id="91" name="テキスト ボックス 90"/>
        <xdr:cNvSpPr txBox="1"/>
      </xdr:nvSpPr>
      <xdr:spPr>
        <a:xfrm>
          <a:off x="1752111" y="646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159994</xdr:rowOff>
    </xdr:from>
    <xdr:to>
      <xdr:col>1</xdr:col>
      <xdr:colOff>485775</xdr:colOff>
      <xdr:row>37</xdr:row>
      <xdr:rowOff>90144</xdr:rowOff>
    </xdr:to>
    <xdr:sp macro="" textlink="">
      <xdr:nvSpPr>
        <xdr:cNvPr id="92" name="円/楕円 91"/>
        <xdr:cNvSpPr/>
      </xdr:nvSpPr>
      <xdr:spPr>
        <a:xfrm>
          <a:off x="10795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81271</xdr:rowOff>
    </xdr:from>
    <xdr:ext cx="534377" cy="259045"/>
    <xdr:sp macro="" textlink="">
      <xdr:nvSpPr>
        <xdr:cNvPr id="93" name="テキスト ボックス 92"/>
        <xdr:cNvSpPr txBox="1"/>
      </xdr:nvSpPr>
      <xdr:spPr>
        <a:xfrm>
          <a:off x="863111" y="64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17869</xdr:rowOff>
    </xdr:from>
    <xdr:to>
      <xdr:col>6</xdr:col>
      <xdr:colOff>511175</xdr:colOff>
      <xdr:row>58</xdr:row>
      <xdr:rowOff>18974</xdr:rowOff>
    </xdr:to>
    <xdr:cxnSp macro="">
      <xdr:nvCxnSpPr>
        <xdr:cNvPr id="123" name="直線コネクタ 122"/>
        <xdr:cNvCxnSpPr/>
      </xdr:nvCxnSpPr>
      <xdr:spPr>
        <a:xfrm flipV="1">
          <a:off x="3797300" y="9961969"/>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18974</xdr:rowOff>
    </xdr:from>
    <xdr:to>
      <xdr:col>5</xdr:col>
      <xdr:colOff>358775</xdr:colOff>
      <xdr:row>58</xdr:row>
      <xdr:rowOff>27127</xdr:rowOff>
    </xdr:to>
    <xdr:cxnSp macro="">
      <xdr:nvCxnSpPr>
        <xdr:cNvPr id="126" name="直線コネクタ 125"/>
        <xdr:cNvCxnSpPr/>
      </xdr:nvCxnSpPr>
      <xdr:spPr>
        <a:xfrm flipV="1">
          <a:off x="2908300" y="996307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27127</xdr:rowOff>
    </xdr:from>
    <xdr:to>
      <xdr:col>4</xdr:col>
      <xdr:colOff>155575</xdr:colOff>
      <xdr:row>58</xdr:row>
      <xdr:rowOff>47104</xdr:rowOff>
    </xdr:to>
    <xdr:cxnSp macro="">
      <xdr:nvCxnSpPr>
        <xdr:cNvPr id="129" name="直線コネクタ 128"/>
        <xdr:cNvCxnSpPr/>
      </xdr:nvCxnSpPr>
      <xdr:spPr>
        <a:xfrm flipV="1">
          <a:off x="2019300" y="9971227"/>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43599</xdr:rowOff>
    </xdr:from>
    <xdr:to>
      <xdr:col>2</xdr:col>
      <xdr:colOff>638175</xdr:colOff>
      <xdr:row>58</xdr:row>
      <xdr:rowOff>47104</xdr:rowOff>
    </xdr:to>
    <xdr:cxnSp macro="">
      <xdr:nvCxnSpPr>
        <xdr:cNvPr id="132" name="直線コネクタ 131"/>
        <xdr:cNvCxnSpPr/>
      </xdr:nvCxnSpPr>
      <xdr:spPr>
        <a:xfrm>
          <a:off x="1130300" y="998769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138519</xdr:rowOff>
    </xdr:from>
    <xdr:to>
      <xdr:col>6</xdr:col>
      <xdr:colOff>561975</xdr:colOff>
      <xdr:row>58</xdr:row>
      <xdr:rowOff>68669</xdr:rowOff>
    </xdr:to>
    <xdr:sp macro="" textlink="">
      <xdr:nvSpPr>
        <xdr:cNvPr id="142" name="円/楕円 141"/>
        <xdr:cNvSpPr/>
      </xdr:nvSpPr>
      <xdr:spPr>
        <a:xfrm>
          <a:off x="4584700" y="99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116946</xdr:rowOff>
    </xdr:from>
    <xdr:ext cx="534377" cy="259045"/>
    <xdr:sp macro="" textlink="">
      <xdr:nvSpPr>
        <xdr:cNvPr id="143" name="物件費該当値テキスト"/>
        <xdr:cNvSpPr txBox="1"/>
      </xdr:nvSpPr>
      <xdr:spPr>
        <a:xfrm>
          <a:off x="4686300" y="98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139624</xdr:rowOff>
    </xdr:from>
    <xdr:to>
      <xdr:col>5</xdr:col>
      <xdr:colOff>409575</xdr:colOff>
      <xdr:row>58</xdr:row>
      <xdr:rowOff>69774</xdr:rowOff>
    </xdr:to>
    <xdr:sp macro="" textlink="">
      <xdr:nvSpPr>
        <xdr:cNvPr id="144" name="円/楕円 143"/>
        <xdr:cNvSpPr/>
      </xdr:nvSpPr>
      <xdr:spPr>
        <a:xfrm>
          <a:off x="3746500" y="99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60901</xdr:rowOff>
    </xdr:from>
    <xdr:ext cx="534377" cy="259045"/>
    <xdr:sp macro="" textlink="">
      <xdr:nvSpPr>
        <xdr:cNvPr id="145" name="テキスト ボックス 144"/>
        <xdr:cNvSpPr txBox="1"/>
      </xdr:nvSpPr>
      <xdr:spPr>
        <a:xfrm>
          <a:off x="3530111" y="100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147777</xdr:rowOff>
    </xdr:from>
    <xdr:to>
      <xdr:col>4</xdr:col>
      <xdr:colOff>206375</xdr:colOff>
      <xdr:row>58</xdr:row>
      <xdr:rowOff>77927</xdr:rowOff>
    </xdr:to>
    <xdr:sp macro="" textlink="">
      <xdr:nvSpPr>
        <xdr:cNvPr id="146" name="円/楕円 145"/>
        <xdr:cNvSpPr/>
      </xdr:nvSpPr>
      <xdr:spPr>
        <a:xfrm>
          <a:off x="2857500" y="99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69054</xdr:rowOff>
    </xdr:from>
    <xdr:ext cx="534377" cy="259045"/>
    <xdr:sp macro="" textlink="">
      <xdr:nvSpPr>
        <xdr:cNvPr id="147" name="テキスト ボックス 146"/>
        <xdr:cNvSpPr txBox="1"/>
      </xdr:nvSpPr>
      <xdr:spPr>
        <a:xfrm>
          <a:off x="2641111" y="1001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167754</xdr:rowOff>
    </xdr:from>
    <xdr:to>
      <xdr:col>3</xdr:col>
      <xdr:colOff>3175</xdr:colOff>
      <xdr:row>58</xdr:row>
      <xdr:rowOff>97904</xdr:rowOff>
    </xdr:to>
    <xdr:sp macro="" textlink="">
      <xdr:nvSpPr>
        <xdr:cNvPr id="148" name="円/楕円 147"/>
        <xdr:cNvSpPr/>
      </xdr:nvSpPr>
      <xdr:spPr>
        <a:xfrm>
          <a:off x="1968500" y="99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89031</xdr:rowOff>
    </xdr:from>
    <xdr:ext cx="534377" cy="259045"/>
    <xdr:sp macro="" textlink="">
      <xdr:nvSpPr>
        <xdr:cNvPr id="149" name="テキスト ボックス 148"/>
        <xdr:cNvSpPr txBox="1"/>
      </xdr:nvSpPr>
      <xdr:spPr>
        <a:xfrm>
          <a:off x="1752111" y="100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164249</xdr:rowOff>
    </xdr:from>
    <xdr:to>
      <xdr:col>1</xdr:col>
      <xdr:colOff>485775</xdr:colOff>
      <xdr:row>58</xdr:row>
      <xdr:rowOff>94399</xdr:rowOff>
    </xdr:to>
    <xdr:sp macro="" textlink="">
      <xdr:nvSpPr>
        <xdr:cNvPr id="150" name="円/楕円 149"/>
        <xdr:cNvSpPr/>
      </xdr:nvSpPr>
      <xdr:spPr>
        <a:xfrm>
          <a:off x="1079500" y="99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85526</xdr:rowOff>
    </xdr:from>
    <xdr:ext cx="534377" cy="259045"/>
    <xdr:sp macro="" textlink="">
      <xdr:nvSpPr>
        <xdr:cNvPr id="151" name="テキスト ボックス 150"/>
        <xdr:cNvSpPr txBox="1"/>
      </xdr:nvSpPr>
      <xdr:spPr>
        <a:xfrm>
          <a:off x="863111" y="100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119926</xdr:rowOff>
    </xdr:from>
    <xdr:to>
      <xdr:col>6</xdr:col>
      <xdr:colOff>511175</xdr:colOff>
      <xdr:row>75</xdr:row>
      <xdr:rowOff>99695</xdr:rowOff>
    </xdr:to>
    <xdr:cxnSp macro="">
      <xdr:nvCxnSpPr>
        <xdr:cNvPr id="180" name="直線コネクタ 179"/>
        <xdr:cNvCxnSpPr/>
      </xdr:nvCxnSpPr>
      <xdr:spPr>
        <a:xfrm>
          <a:off x="3797300" y="12635776"/>
          <a:ext cx="838200" cy="3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119926</xdr:rowOff>
    </xdr:from>
    <xdr:to>
      <xdr:col>5</xdr:col>
      <xdr:colOff>358775</xdr:colOff>
      <xdr:row>73</xdr:row>
      <xdr:rowOff>153301</xdr:rowOff>
    </xdr:to>
    <xdr:cxnSp macro="">
      <xdr:nvCxnSpPr>
        <xdr:cNvPr id="183" name="直線コネクタ 182"/>
        <xdr:cNvCxnSpPr/>
      </xdr:nvCxnSpPr>
      <xdr:spPr>
        <a:xfrm flipV="1">
          <a:off x="2908300" y="1263577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55537</xdr:rowOff>
    </xdr:from>
    <xdr:to>
      <xdr:col>4</xdr:col>
      <xdr:colOff>155575</xdr:colOff>
      <xdr:row>73</xdr:row>
      <xdr:rowOff>153301</xdr:rowOff>
    </xdr:to>
    <xdr:cxnSp macro="">
      <xdr:nvCxnSpPr>
        <xdr:cNvPr id="186" name="直線コネクタ 185"/>
        <xdr:cNvCxnSpPr/>
      </xdr:nvCxnSpPr>
      <xdr:spPr>
        <a:xfrm>
          <a:off x="2019300" y="12571387"/>
          <a:ext cx="889000" cy="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55537</xdr:rowOff>
    </xdr:from>
    <xdr:to>
      <xdr:col>2</xdr:col>
      <xdr:colOff>638175</xdr:colOff>
      <xdr:row>73</xdr:row>
      <xdr:rowOff>110820</xdr:rowOff>
    </xdr:to>
    <xdr:cxnSp macro="">
      <xdr:nvCxnSpPr>
        <xdr:cNvPr id="189" name="直線コネクタ 188"/>
        <xdr:cNvCxnSpPr/>
      </xdr:nvCxnSpPr>
      <xdr:spPr>
        <a:xfrm flipV="1">
          <a:off x="1130300" y="12571387"/>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48895</xdr:rowOff>
    </xdr:from>
    <xdr:to>
      <xdr:col>6</xdr:col>
      <xdr:colOff>561975</xdr:colOff>
      <xdr:row>75</xdr:row>
      <xdr:rowOff>150495</xdr:rowOff>
    </xdr:to>
    <xdr:sp macro="" textlink="">
      <xdr:nvSpPr>
        <xdr:cNvPr id="199" name="円/楕円 198"/>
        <xdr:cNvSpPr/>
      </xdr:nvSpPr>
      <xdr:spPr>
        <a:xfrm>
          <a:off x="4584700" y="129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71772</xdr:rowOff>
    </xdr:from>
    <xdr:ext cx="534377" cy="259045"/>
    <xdr:sp macro="" textlink="">
      <xdr:nvSpPr>
        <xdr:cNvPr id="200" name="維持補修費該当値テキスト"/>
        <xdr:cNvSpPr txBox="1"/>
      </xdr:nvSpPr>
      <xdr:spPr>
        <a:xfrm>
          <a:off x="4686300" y="127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69126</xdr:rowOff>
    </xdr:from>
    <xdr:to>
      <xdr:col>5</xdr:col>
      <xdr:colOff>409575</xdr:colOff>
      <xdr:row>73</xdr:row>
      <xdr:rowOff>170726</xdr:rowOff>
    </xdr:to>
    <xdr:sp macro="" textlink="">
      <xdr:nvSpPr>
        <xdr:cNvPr id="201" name="円/楕円 200"/>
        <xdr:cNvSpPr/>
      </xdr:nvSpPr>
      <xdr:spPr>
        <a:xfrm>
          <a:off x="3746500" y="125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15803</xdr:rowOff>
    </xdr:from>
    <xdr:ext cx="534377" cy="259045"/>
    <xdr:sp macro="" textlink="">
      <xdr:nvSpPr>
        <xdr:cNvPr id="202" name="テキスト ボックス 201"/>
        <xdr:cNvSpPr txBox="1"/>
      </xdr:nvSpPr>
      <xdr:spPr>
        <a:xfrm>
          <a:off x="3530111" y="123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102501</xdr:rowOff>
    </xdr:from>
    <xdr:to>
      <xdr:col>4</xdr:col>
      <xdr:colOff>206375</xdr:colOff>
      <xdr:row>74</xdr:row>
      <xdr:rowOff>32651</xdr:rowOff>
    </xdr:to>
    <xdr:sp macro="" textlink="">
      <xdr:nvSpPr>
        <xdr:cNvPr id="203" name="円/楕円 202"/>
        <xdr:cNvSpPr/>
      </xdr:nvSpPr>
      <xdr:spPr>
        <a:xfrm>
          <a:off x="2857500" y="12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49178</xdr:rowOff>
    </xdr:from>
    <xdr:ext cx="534377" cy="259045"/>
    <xdr:sp macro="" textlink="">
      <xdr:nvSpPr>
        <xdr:cNvPr id="204" name="テキスト ボックス 203"/>
        <xdr:cNvSpPr txBox="1"/>
      </xdr:nvSpPr>
      <xdr:spPr>
        <a:xfrm>
          <a:off x="2641111" y="123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4737</xdr:rowOff>
    </xdr:from>
    <xdr:to>
      <xdr:col>3</xdr:col>
      <xdr:colOff>3175</xdr:colOff>
      <xdr:row>73</xdr:row>
      <xdr:rowOff>106337</xdr:rowOff>
    </xdr:to>
    <xdr:sp macro="" textlink="">
      <xdr:nvSpPr>
        <xdr:cNvPr id="205" name="円/楕円 204"/>
        <xdr:cNvSpPr/>
      </xdr:nvSpPr>
      <xdr:spPr>
        <a:xfrm>
          <a:off x="1968500" y="125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122864</xdr:rowOff>
    </xdr:from>
    <xdr:ext cx="534377" cy="259045"/>
    <xdr:sp macro="" textlink="">
      <xdr:nvSpPr>
        <xdr:cNvPr id="206" name="テキスト ボックス 205"/>
        <xdr:cNvSpPr txBox="1"/>
      </xdr:nvSpPr>
      <xdr:spPr>
        <a:xfrm>
          <a:off x="1752111" y="122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60020</xdr:rowOff>
    </xdr:from>
    <xdr:to>
      <xdr:col>1</xdr:col>
      <xdr:colOff>485775</xdr:colOff>
      <xdr:row>73</xdr:row>
      <xdr:rowOff>161620</xdr:rowOff>
    </xdr:to>
    <xdr:sp macro="" textlink="">
      <xdr:nvSpPr>
        <xdr:cNvPr id="207" name="円/楕円 206"/>
        <xdr:cNvSpPr/>
      </xdr:nvSpPr>
      <xdr:spPr>
        <a:xfrm>
          <a:off x="1079500" y="125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6697</xdr:rowOff>
    </xdr:from>
    <xdr:ext cx="534377" cy="259045"/>
    <xdr:sp macro="" textlink="">
      <xdr:nvSpPr>
        <xdr:cNvPr id="208" name="テキスト ボックス 207"/>
        <xdr:cNvSpPr txBox="1"/>
      </xdr:nvSpPr>
      <xdr:spPr>
        <a:xfrm>
          <a:off x="863111" y="123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65303</xdr:rowOff>
    </xdr:from>
    <xdr:to>
      <xdr:col>6</xdr:col>
      <xdr:colOff>511175</xdr:colOff>
      <xdr:row>98</xdr:row>
      <xdr:rowOff>104800</xdr:rowOff>
    </xdr:to>
    <xdr:cxnSp macro="">
      <xdr:nvCxnSpPr>
        <xdr:cNvPr id="238" name="直線コネクタ 237"/>
        <xdr:cNvCxnSpPr/>
      </xdr:nvCxnSpPr>
      <xdr:spPr>
        <a:xfrm flipV="1">
          <a:off x="3797300" y="16867403"/>
          <a:ext cx="8382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104800</xdr:rowOff>
    </xdr:from>
    <xdr:to>
      <xdr:col>5</xdr:col>
      <xdr:colOff>358775</xdr:colOff>
      <xdr:row>99</xdr:row>
      <xdr:rowOff>23888</xdr:rowOff>
    </xdr:to>
    <xdr:cxnSp macro="">
      <xdr:nvCxnSpPr>
        <xdr:cNvPr id="241" name="直線コネクタ 240"/>
        <xdr:cNvCxnSpPr/>
      </xdr:nvCxnSpPr>
      <xdr:spPr>
        <a:xfrm flipV="1">
          <a:off x="2908300" y="16906900"/>
          <a:ext cx="889000" cy="9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23888</xdr:rowOff>
    </xdr:from>
    <xdr:to>
      <xdr:col>4</xdr:col>
      <xdr:colOff>155575</xdr:colOff>
      <xdr:row>99</xdr:row>
      <xdr:rowOff>52209</xdr:rowOff>
    </xdr:to>
    <xdr:cxnSp macro="">
      <xdr:nvCxnSpPr>
        <xdr:cNvPr id="244" name="直線コネクタ 243"/>
        <xdr:cNvCxnSpPr/>
      </xdr:nvCxnSpPr>
      <xdr:spPr>
        <a:xfrm flipV="1">
          <a:off x="2019300" y="16997438"/>
          <a:ext cx="8890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52209</xdr:rowOff>
    </xdr:from>
    <xdr:to>
      <xdr:col>2</xdr:col>
      <xdr:colOff>638175</xdr:colOff>
      <xdr:row>99</xdr:row>
      <xdr:rowOff>63488</xdr:rowOff>
    </xdr:to>
    <xdr:cxnSp macro="">
      <xdr:nvCxnSpPr>
        <xdr:cNvPr id="247" name="直線コネクタ 246"/>
        <xdr:cNvCxnSpPr/>
      </xdr:nvCxnSpPr>
      <xdr:spPr>
        <a:xfrm flipV="1">
          <a:off x="1130300" y="17025759"/>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14503</xdr:rowOff>
    </xdr:from>
    <xdr:to>
      <xdr:col>6</xdr:col>
      <xdr:colOff>561975</xdr:colOff>
      <xdr:row>98</xdr:row>
      <xdr:rowOff>116103</xdr:rowOff>
    </xdr:to>
    <xdr:sp macro="" textlink="">
      <xdr:nvSpPr>
        <xdr:cNvPr id="257" name="円/楕円 256"/>
        <xdr:cNvSpPr/>
      </xdr:nvSpPr>
      <xdr:spPr>
        <a:xfrm>
          <a:off x="4584700" y="168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164380</xdr:rowOff>
    </xdr:from>
    <xdr:ext cx="534377" cy="259045"/>
    <xdr:sp macro="" textlink="">
      <xdr:nvSpPr>
        <xdr:cNvPr id="258" name="扶助費該当値テキスト"/>
        <xdr:cNvSpPr txBox="1"/>
      </xdr:nvSpPr>
      <xdr:spPr>
        <a:xfrm>
          <a:off x="4686300" y="167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54000</xdr:rowOff>
    </xdr:from>
    <xdr:to>
      <xdr:col>5</xdr:col>
      <xdr:colOff>409575</xdr:colOff>
      <xdr:row>98</xdr:row>
      <xdr:rowOff>155600</xdr:rowOff>
    </xdr:to>
    <xdr:sp macro="" textlink="">
      <xdr:nvSpPr>
        <xdr:cNvPr id="259" name="円/楕円 258"/>
        <xdr:cNvSpPr/>
      </xdr:nvSpPr>
      <xdr:spPr>
        <a:xfrm>
          <a:off x="3746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146727</xdr:rowOff>
    </xdr:from>
    <xdr:ext cx="534377" cy="259045"/>
    <xdr:sp macro="" textlink="">
      <xdr:nvSpPr>
        <xdr:cNvPr id="260" name="テキスト ボックス 259"/>
        <xdr:cNvSpPr txBox="1"/>
      </xdr:nvSpPr>
      <xdr:spPr>
        <a:xfrm>
          <a:off x="3530111" y="16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144538</xdr:rowOff>
    </xdr:from>
    <xdr:to>
      <xdr:col>4</xdr:col>
      <xdr:colOff>206375</xdr:colOff>
      <xdr:row>99</xdr:row>
      <xdr:rowOff>74688</xdr:rowOff>
    </xdr:to>
    <xdr:sp macro="" textlink="">
      <xdr:nvSpPr>
        <xdr:cNvPr id="261" name="円/楕円 260"/>
        <xdr:cNvSpPr/>
      </xdr:nvSpPr>
      <xdr:spPr>
        <a:xfrm>
          <a:off x="2857500" y="169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65815</xdr:rowOff>
    </xdr:from>
    <xdr:ext cx="534377" cy="259045"/>
    <xdr:sp macro="" textlink="">
      <xdr:nvSpPr>
        <xdr:cNvPr id="262" name="テキスト ボックス 261"/>
        <xdr:cNvSpPr txBox="1"/>
      </xdr:nvSpPr>
      <xdr:spPr>
        <a:xfrm>
          <a:off x="2641111" y="170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1409</xdr:rowOff>
    </xdr:from>
    <xdr:to>
      <xdr:col>3</xdr:col>
      <xdr:colOff>3175</xdr:colOff>
      <xdr:row>99</xdr:row>
      <xdr:rowOff>103009</xdr:rowOff>
    </xdr:to>
    <xdr:sp macro="" textlink="">
      <xdr:nvSpPr>
        <xdr:cNvPr id="263" name="円/楕円 262"/>
        <xdr:cNvSpPr/>
      </xdr:nvSpPr>
      <xdr:spPr>
        <a:xfrm>
          <a:off x="1968500" y="169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94136</xdr:rowOff>
    </xdr:from>
    <xdr:ext cx="534377" cy="259045"/>
    <xdr:sp macro="" textlink="">
      <xdr:nvSpPr>
        <xdr:cNvPr id="264" name="テキスト ボックス 263"/>
        <xdr:cNvSpPr txBox="1"/>
      </xdr:nvSpPr>
      <xdr:spPr>
        <a:xfrm>
          <a:off x="1752111" y="170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12688</xdr:rowOff>
    </xdr:from>
    <xdr:to>
      <xdr:col>1</xdr:col>
      <xdr:colOff>485775</xdr:colOff>
      <xdr:row>99</xdr:row>
      <xdr:rowOff>114288</xdr:rowOff>
    </xdr:to>
    <xdr:sp macro="" textlink="">
      <xdr:nvSpPr>
        <xdr:cNvPr id="265" name="円/楕円 264"/>
        <xdr:cNvSpPr/>
      </xdr:nvSpPr>
      <xdr:spPr>
        <a:xfrm>
          <a:off x="1079500" y="169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105415</xdr:rowOff>
    </xdr:from>
    <xdr:ext cx="534377" cy="259045"/>
    <xdr:sp macro="" textlink="">
      <xdr:nvSpPr>
        <xdr:cNvPr id="266" name="テキスト ボックス 265"/>
        <xdr:cNvSpPr txBox="1"/>
      </xdr:nvSpPr>
      <xdr:spPr>
        <a:xfrm>
          <a:off x="863111" y="170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88513</xdr:rowOff>
    </xdr:from>
    <xdr:to>
      <xdr:col>15</xdr:col>
      <xdr:colOff>180975</xdr:colOff>
      <xdr:row>36</xdr:row>
      <xdr:rowOff>156673</xdr:rowOff>
    </xdr:to>
    <xdr:cxnSp macro="">
      <xdr:nvCxnSpPr>
        <xdr:cNvPr id="299" name="直線コネクタ 298"/>
        <xdr:cNvCxnSpPr/>
      </xdr:nvCxnSpPr>
      <xdr:spPr>
        <a:xfrm flipV="1">
          <a:off x="9639300" y="6260713"/>
          <a:ext cx="8382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156673</xdr:rowOff>
    </xdr:from>
    <xdr:to>
      <xdr:col>14</xdr:col>
      <xdr:colOff>28575</xdr:colOff>
      <xdr:row>36</xdr:row>
      <xdr:rowOff>159312</xdr:rowOff>
    </xdr:to>
    <xdr:cxnSp macro="">
      <xdr:nvCxnSpPr>
        <xdr:cNvPr id="302" name="直線コネクタ 301"/>
        <xdr:cNvCxnSpPr/>
      </xdr:nvCxnSpPr>
      <xdr:spPr>
        <a:xfrm flipV="1">
          <a:off x="8750300" y="6328873"/>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149339</xdr:rowOff>
    </xdr:from>
    <xdr:to>
      <xdr:col>12</xdr:col>
      <xdr:colOff>511175</xdr:colOff>
      <xdr:row>36</xdr:row>
      <xdr:rowOff>159312</xdr:rowOff>
    </xdr:to>
    <xdr:cxnSp macro="">
      <xdr:nvCxnSpPr>
        <xdr:cNvPr id="305" name="直線コネクタ 304"/>
        <xdr:cNvCxnSpPr/>
      </xdr:nvCxnSpPr>
      <xdr:spPr>
        <a:xfrm>
          <a:off x="7861300" y="6321539"/>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120298</xdr:rowOff>
    </xdr:from>
    <xdr:to>
      <xdr:col>11</xdr:col>
      <xdr:colOff>307975</xdr:colOff>
      <xdr:row>36</xdr:row>
      <xdr:rowOff>149339</xdr:rowOff>
    </xdr:to>
    <xdr:cxnSp macro="">
      <xdr:nvCxnSpPr>
        <xdr:cNvPr id="308" name="直線コネクタ 307"/>
        <xdr:cNvCxnSpPr/>
      </xdr:nvCxnSpPr>
      <xdr:spPr>
        <a:xfrm>
          <a:off x="6972300" y="6292498"/>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37713</xdr:rowOff>
    </xdr:from>
    <xdr:to>
      <xdr:col>15</xdr:col>
      <xdr:colOff>231775</xdr:colOff>
      <xdr:row>36</xdr:row>
      <xdr:rowOff>139313</xdr:rowOff>
    </xdr:to>
    <xdr:sp macro="" textlink="">
      <xdr:nvSpPr>
        <xdr:cNvPr id="318" name="円/楕円 317"/>
        <xdr:cNvSpPr/>
      </xdr:nvSpPr>
      <xdr:spPr>
        <a:xfrm>
          <a:off x="104267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16140</xdr:rowOff>
    </xdr:from>
    <xdr:ext cx="534377" cy="259045"/>
    <xdr:sp macro="" textlink="">
      <xdr:nvSpPr>
        <xdr:cNvPr id="319" name="補助費等該当値テキスト"/>
        <xdr:cNvSpPr txBox="1"/>
      </xdr:nvSpPr>
      <xdr:spPr>
        <a:xfrm>
          <a:off x="10528300" y="61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105873</xdr:rowOff>
    </xdr:from>
    <xdr:to>
      <xdr:col>14</xdr:col>
      <xdr:colOff>79375</xdr:colOff>
      <xdr:row>37</xdr:row>
      <xdr:rowOff>36023</xdr:rowOff>
    </xdr:to>
    <xdr:sp macro="" textlink="">
      <xdr:nvSpPr>
        <xdr:cNvPr id="320" name="円/楕円 319"/>
        <xdr:cNvSpPr/>
      </xdr:nvSpPr>
      <xdr:spPr>
        <a:xfrm>
          <a:off x="9588500" y="62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27150</xdr:rowOff>
    </xdr:from>
    <xdr:ext cx="534377" cy="259045"/>
    <xdr:sp macro="" textlink="">
      <xdr:nvSpPr>
        <xdr:cNvPr id="321" name="テキスト ボックス 320"/>
        <xdr:cNvSpPr txBox="1"/>
      </xdr:nvSpPr>
      <xdr:spPr>
        <a:xfrm>
          <a:off x="9372111" y="63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108512</xdr:rowOff>
    </xdr:from>
    <xdr:to>
      <xdr:col>12</xdr:col>
      <xdr:colOff>561975</xdr:colOff>
      <xdr:row>37</xdr:row>
      <xdr:rowOff>38662</xdr:rowOff>
    </xdr:to>
    <xdr:sp macro="" textlink="">
      <xdr:nvSpPr>
        <xdr:cNvPr id="322" name="円/楕円 321"/>
        <xdr:cNvSpPr/>
      </xdr:nvSpPr>
      <xdr:spPr>
        <a:xfrm>
          <a:off x="8699500" y="62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29789</xdr:rowOff>
    </xdr:from>
    <xdr:ext cx="534377" cy="259045"/>
    <xdr:sp macro="" textlink="">
      <xdr:nvSpPr>
        <xdr:cNvPr id="323" name="テキスト ボックス 322"/>
        <xdr:cNvSpPr txBox="1"/>
      </xdr:nvSpPr>
      <xdr:spPr>
        <a:xfrm>
          <a:off x="8483111" y="63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98539</xdr:rowOff>
    </xdr:from>
    <xdr:to>
      <xdr:col>11</xdr:col>
      <xdr:colOff>358775</xdr:colOff>
      <xdr:row>37</xdr:row>
      <xdr:rowOff>28689</xdr:rowOff>
    </xdr:to>
    <xdr:sp macro="" textlink="">
      <xdr:nvSpPr>
        <xdr:cNvPr id="324" name="円/楕円 323"/>
        <xdr:cNvSpPr/>
      </xdr:nvSpPr>
      <xdr:spPr>
        <a:xfrm>
          <a:off x="7810500" y="62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19816</xdr:rowOff>
    </xdr:from>
    <xdr:ext cx="534377" cy="259045"/>
    <xdr:sp macro="" textlink="">
      <xdr:nvSpPr>
        <xdr:cNvPr id="325" name="テキスト ボックス 324"/>
        <xdr:cNvSpPr txBox="1"/>
      </xdr:nvSpPr>
      <xdr:spPr>
        <a:xfrm>
          <a:off x="7594111" y="63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69498</xdr:rowOff>
    </xdr:from>
    <xdr:to>
      <xdr:col>10</xdr:col>
      <xdr:colOff>155575</xdr:colOff>
      <xdr:row>36</xdr:row>
      <xdr:rowOff>171098</xdr:rowOff>
    </xdr:to>
    <xdr:sp macro="" textlink="">
      <xdr:nvSpPr>
        <xdr:cNvPr id="326" name="円/楕円 325"/>
        <xdr:cNvSpPr/>
      </xdr:nvSpPr>
      <xdr:spPr>
        <a:xfrm>
          <a:off x="6921500" y="62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16175</xdr:rowOff>
    </xdr:from>
    <xdr:ext cx="534377" cy="259045"/>
    <xdr:sp macro="" textlink="">
      <xdr:nvSpPr>
        <xdr:cNvPr id="327" name="テキスト ボックス 326"/>
        <xdr:cNvSpPr txBox="1"/>
      </xdr:nvSpPr>
      <xdr:spPr>
        <a:xfrm>
          <a:off x="6705111" y="60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53500</xdr:rowOff>
    </xdr:from>
    <xdr:to>
      <xdr:col>15</xdr:col>
      <xdr:colOff>180975</xdr:colOff>
      <xdr:row>58</xdr:row>
      <xdr:rowOff>91825</xdr:rowOff>
    </xdr:to>
    <xdr:cxnSp macro="">
      <xdr:nvCxnSpPr>
        <xdr:cNvPr id="354" name="直線コネクタ 353"/>
        <xdr:cNvCxnSpPr/>
      </xdr:nvCxnSpPr>
      <xdr:spPr>
        <a:xfrm>
          <a:off x="9639300" y="9997600"/>
          <a:ext cx="838200" cy="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53500</xdr:rowOff>
    </xdr:from>
    <xdr:to>
      <xdr:col>14</xdr:col>
      <xdr:colOff>28575</xdr:colOff>
      <xdr:row>58</xdr:row>
      <xdr:rowOff>78887</xdr:rowOff>
    </xdr:to>
    <xdr:cxnSp macro="">
      <xdr:nvCxnSpPr>
        <xdr:cNvPr id="357" name="直線コネクタ 356"/>
        <xdr:cNvCxnSpPr/>
      </xdr:nvCxnSpPr>
      <xdr:spPr>
        <a:xfrm flipV="1">
          <a:off x="8750300" y="9997600"/>
          <a:ext cx="8890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78887</xdr:rowOff>
    </xdr:from>
    <xdr:to>
      <xdr:col>12</xdr:col>
      <xdr:colOff>511175</xdr:colOff>
      <xdr:row>58</xdr:row>
      <xdr:rowOff>104732</xdr:rowOff>
    </xdr:to>
    <xdr:cxnSp macro="">
      <xdr:nvCxnSpPr>
        <xdr:cNvPr id="360" name="直線コネクタ 359"/>
        <xdr:cNvCxnSpPr/>
      </xdr:nvCxnSpPr>
      <xdr:spPr>
        <a:xfrm flipV="1">
          <a:off x="7861300" y="10022987"/>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104732</xdr:rowOff>
    </xdr:from>
    <xdr:to>
      <xdr:col>11</xdr:col>
      <xdr:colOff>307975</xdr:colOff>
      <xdr:row>58</xdr:row>
      <xdr:rowOff>115255</xdr:rowOff>
    </xdr:to>
    <xdr:cxnSp macro="">
      <xdr:nvCxnSpPr>
        <xdr:cNvPr id="363" name="直線コネクタ 362"/>
        <xdr:cNvCxnSpPr/>
      </xdr:nvCxnSpPr>
      <xdr:spPr>
        <a:xfrm flipV="1">
          <a:off x="6972300" y="10048832"/>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41025</xdr:rowOff>
    </xdr:from>
    <xdr:to>
      <xdr:col>15</xdr:col>
      <xdr:colOff>231775</xdr:colOff>
      <xdr:row>58</xdr:row>
      <xdr:rowOff>142625</xdr:rowOff>
    </xdr:to>
    <xdr:sp macro="" textlink="">
      <xdr:nvSpPr>
        <xdr:cNvPr id="373" name="円/楕円 372"/>
        <xdr:cNvSpPr/>
      </xdr:nvSpPr>
      <xdr:spPr>
        <a:xfrm>
          <a:off x="104267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2700</xdr:rowOff>
    </xdr:from>
    <xdr:to>
      <xdr:col>14</xdr:col>
      <xdr:colOff>79375</xdr:colOff>
      <xdr:row>58</xdr:row>
      <xdr:rowOff>104300</xdr:rowOff>
    </xdr:to>
    <xdr:sp macro="" textlink="">
      <xdr:nvSpPr>
        <xdr:cNvPr id="375" name="円/楕円 374"/>
        <xdr:cNvSpPr/>
      </xdr:nvSpPr>
      <xdr:spPr>
        <a:xfrm>
          <a:off x="9588500" y="99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95427</xdr:rowOff>
    </xdr:from>
    <xdr:ext cx="534377" cy="259045"/>
    <xdr:sp macro="" textlink="">
      <xdr:nvSpPr>
        <xdr:cNvPr id="376" name="テキスト ボックス 375"/>
        <xdr:cNvSpPr txBox="1"/>
      </xdr:nvSpPr>
      <xdr:spPr>
        <a:xfrm>
          <a:off x="9372111" y="100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28087</xdr:rowOff>
    </xdr:from>
    <xdr:to>
      <xdr:col>12</xdr:col>
      <xdr:colOff>561975</xdr:colOff>
      <xdr:row>58</xdr:row>
      <xdr:rowOff>129687</xdr:rowOff>
    </xdr:to>
    <xdr:sp macro="" textlink="">
      <xdr:nvSpPr>
        <xdr:cNvPr id="377" name="円/楕円 376"/>
        <xdr:cNvSpPr/>
      </xdr:nvSpPr>
      <xdr:spPr>
        <a:xfrm>
          <a:off x="8699500" y="99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120814</xdr:rowOff>
    </xdr:from>
    <xdr:ext cx="534377" cy="259045"/>
    <xdr:sp macro="" textlink="">
      <xdr:nvSpPr>
        <xdr:cNvPr id="378" name="テキスト ボックス 377"/>
        <xdr:cNvSpPr txBox="1"/>
      </xdr:nvSpPr>
      <xdr:spPr>
        <a:xfrm>
          <a:off x="8483111" y="100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53932</xdr:rowOff>
    </xdr:from>
    <xdr:to>
      <xdr:col>11</xdr:col>
      <xdr:colOff>358775</xdr:colOff>
      <xdr:row>58</xdr:row>
      <xdr:rowOff>155532</xdr:rowOff>
    </xdr:to>
    <xdr:sp macro="" textlink="">
      <xdr:nvSpPr>
        <xdr:cNvPr id="379" name="円/楕円 378"/>
        <xdr:cNvSpPr/>
      </xdr:nvSpPr>
      <xdr:spPr>
        <a:xfrm>
          <a:off x="7810500" y="99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146659</xdr:rowOff>
    </xdr:from>
    <xdr:ext cx="534377" cy="259045"/>
    <xdr:sp macro="" textlink="">
      <xdr:nvSpPr>
        <xdr:cNvPr id="380" name="テキスト ボックス 379"/>
        <xdr:cNvSpPr txBox="1"/>
      </xdr:nvSpPr>
      <xdr:spPr>
        <a:xfrm>
          <a:off x="7594111" y="100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64455</xdr:rowOff>
    </xdr:from>
    <xdr:to>
      <xdr:col>10</xdr:col>
      <xdr:colOff>155575</xdr:colOff>
      <xdr:row>58</xdr:row>
      <xdr:rowOff>166055</xdr:rowOff>
    </xdr:to>
    <xdr:sp macro="" textlink="">
      <xdr:nvSpPr>
        <xdr:cNvPr id="381" name="円/楕円 380"/>
        <xdr:cNvSpPr/>
      </xdr:nvSpPr>
      <xdr:spPr>
        <a:xfrm>
          <a:off x="6921500" y="100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157182</xdr:rowOff>
    </xdr:from>
    <xdr:ext cx="534377" cy="259045"/>
    <xdr:sp macro="" textlink="">
      <xdr:nvSpPr>
        <xdr:cNvPr id="382" name="テキスト ボックス 381"/>
        <xdr:cNvSpPr txBox="1"/>
      </xdr:nvSpPr>
      <xdr:spPr>
        <a:xfrm>
          <a:off x="6705111" y="101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126890</xdr:rowOff>
    </xdr:from>
    <xdr:to>
      <xdr:col>15</xdr:col>
      <xdr:colOff>180975</xdr:colOff>
      <xdr:row>79</xdr:row>
      <xdr:rowOff>20397</xdr:rowOff>
    </xdr:to>
    <xdr:cxnSp macro="">
      <xdr:nvCxnSpPr>
        <xdr:cNvPr id="411" name="直線コネクタ 410"/>
        <xdr:cNvCxnSpPr/>
      </xdr:nvCxnSpPr>
      <xdr:spPr>
        <a:xfrm>
          <a:off x="9639300" y="13499990"/>
          <a:ext cx="8382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141047</xdr:rowOff>
    </xdr:from>
    <xdr:to>
      <xdr:col>15</xdr:col>
      <xdr:colOff>231775</xdr:colOff>
      <xdr:row>79</xdr:row>
      <xdr:rowOff>71197</xdr:rowOff>
    </xdr:to>
    <xdr:sp macro="" textlink="">
      <xdr:nvSpPr>
        <xdr:cNvPr id="421" name="円/楕円 420"/>
        <xdr:cNvSpPr/>
      </xdr:nvSpPr>
      <xdr:spPr>
        <a:xfrm>
          <a:off x="10426700" y="135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76090</xdr:rowOff>
    </xdr:from>
    <xdr:to>
      <xdr:col>14</xdr:col>
      <xdr:colOff>79375</xdr:colOff>
      <xdr:row>79</xdr:row>
      <xdr:rowOff>6240</xdr:rowOff>
    </xdr:to>
    <xdr:sp macro="" textlink="">
      <xdr:nvSpPr>
        <xdr:cNvPr id="423" name="円/楕円 422"/>
        <xdr:cNvSpPr/>
      </xdr:nvSpPr>
      <xdr:spPr>
        <a:xfrm>
          <a:off x="9588500" y="134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22767</xdr:rowOff>
    </xdr:from>
    <xdr:ext cx="534377" cy="259045"/>
    <xdr:sp macro="" textlink="">
      <xdr:nvSpPr>
        <xdr:cNvPr id="424" name="テキスト ボックス 423"/>
        <xdr:cNvSpPr txBox="1"/>
      </xdr:nvSpPr>
      <xdr:spPr>
        <a:xfrm>
          <a:off x="9372111" y="132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64658</xdr:rowOff>
    </xdr:from>
    <xdr:to>
      <xdr:col>15</xdr:col>
      <xdr:colOff>180975</xdr:colOff>
      <xdr:row>98</xdr:row>
      <xdr:rowOff>138038</xdr:rowOff>
    </xdr:to>
    <xdr:cxnSp macro="">
      <xdr:nvCxnSpPr>
        <xdr:cNvPr id="453" name="直線コネクタ 452"/>
        <xdr:cNvCxnSpPr/>
      </xdr:nvCxnSpPr>
      <xdr:spPr>
        <a:xfrm flipV="1">
          <a:off x="9639300" y="16866758"/>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13858</xdr:rowOff>
    </xdr:from>
    <xdr:to>
      <xdr:col>15</xdr:col>
      <xdr:colOff>231775</xdr:colOff>
      <xdr:row>98</xdr:row>
      <xdr:rowOff>115458</xdr:rowOff>
    </xdr:to>
    <xdr:sp macro="" textlink="">
      <xdr:nvSpPr>
        <xdr:cNvPr id="463" name="円/楕円 462"/>
        <xdr:cNvSpPr/>
      </xdr:nvSpPr>
      <xdr:spPr>
        <a:xfrm>
          <a:off x="10426700" y="168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163735</xdr:rowOff>
    </xdr:from>
    <xdr:ext cx="534377" cy="259045"/>
    <xdr:sp macro="" textlink="">
      <xdr:nvSpPr>
        <xdr:cNvPr id="464" name="普通建設事業費 （ うち更新整備　）該当値テキスト"/>
        <xdr:cNvSpPr txBox="1"/>
      </xdr:nvSpPr>
      <xdr:spPr>
        <a:xfrm>
          <a:off x="10528300" y="167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87238</xdr:rowOff>
    </xdr:from>
    <xdr:to>
      <xdr:col>14</xdr:col>
      <xdr:colOff>79375</xdr:colOff>
      <xdr:row>99</xdr:row>
      <xdr:rowOff>17388</xdr:rowOff>
    </xdr:to>
    <xdr:sp macro="" textlink="">
      <xdr:nvSpPr>
        <xdr:cNvPr id="465" name="円/楕円 464"/>
        <xdr:cNvSpPr/>
      </xdr:nvSpPr>
      <xdr:spPr>
        <a:xfrm>
          <a:off x="9588500" y="168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8515</xdr:rowOff>
    </xdr:from>
    <xdr:ext cx="534377" cy="259045"/>
    <xdr:sp macro="" textlink="">
      <xdr:nvSpPr>
        <xdr:cNvPr id="466" name="テキスト ボックス 465"/>
        <xdr:cNvSpPr txBox="1"/>
      </xdr:nvSpPr>
      <xdr:spPr>
        <a:xfrm>
          <a:off x="9372111" y="169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3" name="直線コネクタ 49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6" name="直線コネクタ 49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115642</xdr:rowOff>
    </xdr:from>
    <xdr:to>
      <xdr:col>21</xdr:col>
      <xdr:colOff>161925</xdr:colOff>
      <xdr:row>38</xdr:row>
      <xdr:rowOff>139700</xdr:rowOff>
    </xdr:to>
    <xdr:cxnSp macro="">
      <xdr:nvCxnSpPr>
        <xdr:cNvPr id="499" name="直線コネクタ 498"/>
        <xdr:cNvCxnSpPr/>
      </xdr:nvCxnSpPr>
      <xdr:spPr>
        <a:xfrm>
          <a:off x="13703300" y="6630742"/>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115642</xdr:rowOff>
    </xdr:from>
    <xdr:to>
      <xdr:col>19</xdr:col>
      <xdr:colOff>644525</xdr:colOff>
      <xdr:row>38</xdr:row>
      <xdr:rowOff>137606</xdr:rowOff>
    </xdr:to>
    <xdr:cxnSp macro="">
      <xdr:nvCxnSpPr>
        <xdr:cNvPr id="502" name="直線コネクタ 501"/>
        <xdr:cNvCxnSpPr/>
      </xdr:nvCxnSpPr>
      <xdr:spPr>
        <a:xfrm flipV="1">
          <a:off x="12814300" y="6630742"/>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64842</xdr:rowOff>
    </xdr:from>
    <xdr:to>
      <xdr:col>20</xdr:col>
      <xdr:colOff>9525</xdr:colOff>
      <xdr:row>38</xdr:row>
      <xdr:rowOff>166442</xdr:rowOff>
    </xdr:to>
    <xdr:sp macro="" textlink="">
      <xdr:nvSpPr>
        <xdr:cNvPr id="518" name="円/楕円 517"/>
        <xdr:cNvSpPr/>
      </xdr:nvSpPr>
      <xdr:spPr>
        <a:xfrm>
          <a:off x="13652500" y="65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157569</xdr:rowOff>
    </xdr:from>
    <xdr:ext cx="469744" cy="259045"/>
    <xdr:sp macro="" textlink="">
      <xdr:nvSpPr>
        <xdr:cNvPr id="519" name="テキスト ボックス 518"/>
        <xdr:cNvSpPr txBox="1"/>
      </xdr:nvSpPr>
      <xdr:spPr>
        <a:xfrm>
          <a:off x="13468427" y="667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86806</xdr:rowOff>
    </xdr:from>
    <xdr:to>
      <xdr:col>18</xdr:col>
      <xdr:colOff>492125</xdr:colOff>
      <xdr:row>39</xdr:row>
      <xdr:rowOff>16956</xdr:rowOff>
    </xdr:to>
    <xdr:sp macro="" textlink="">
      <xdr:nvSpPr>
        <xdr:cNvPr id="520" name="円/楕円 519"/>
        <xdr:cNvSpPr/>
      </xdr:nvSpPr>
      <xdr:spPr>
        <a:xfrm>
          <a:off x="12763500" y="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8083</xdr:rowOff>
    </xdr:from>
    <xdr:ext cx="378565" cy="259045"/>
    <xdr:sp macro="" textlink="">
      <xdr:nvSpPr>
        <xdr:cNvPr id="521" name="テキスト ボックス 520"/>
        <xdr:cNvSpPr txBox="1"/>
      </xdr:nvSpPr>
      <xdr:spPr>
        <a:xfrm>
          <a:off x="12625017" y="6694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56741</xdr:rowOff>
    </xdr:from>
    <xdr:to>
      <xdr:col>23</xdr:col>
      <xdr:colOff>517525</xdr:colOff>
      <xdr:row>78</xdr:row>
      <xdr:rowOff>71276</xdr:rowOff>
    </xdr:to>
    <xdr:cxnSp macro="">
      <xdr:nvCxnSpPr>
        <xdr:cNvPr id="605" name="直線コネクタ 604"/>
        <xdr:cNvCxnSpPr/>
      </xdr:nvCxnSpPr>
      <xdr:spPr>
        <a:xfrm>
          <a:off x="15481300" y="13429841"/>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52581</xdr:rowOff>
    </xdr:from>
    <xdr:to>
      <xdr:col>22</xdr:col>
      <xdr:colOff>365125</xdr:colOff>
      <xdr:row>78</xdr:row>
      <xdr:rowOff>56741</xdr:rowOff>
    </xdr:to>
    <xdr:cxnSp macro="">
      <xdr:nvCxnSpPr>
        <xdr:cNvPr id="608" name="直線コネクタ 607"/>
        <xdr:cNvCxnSpPr/>
      </xdr:nvCxnSpPr>
      <xdr:spPr>
        <a:xfrm>
          <a:off x="14592300" y="13425681"/>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51774</xdr:rowOff>
    </xdr:from>
    <xdr:to>
      <xdr:col>21</xdr:col>
      <xdr:colOff>161925</xdr:colOff>
      <xdr:row>78</xdr:row>
      <xdr:rowOff>52581</xdr:rowOff>
    </xdr:to>
    <xdr:cxnSp macro="">
      <xdr:nvCxnSpPr>
        <xdr:cNvPr id="611" name="直線コネクタ 610"/>
        <xdr:cNvCxnSpPr/>
      </xdr:nvCxnSpPr>
      <xdr:spPr>
        <a:xfrm>
          <a:off x="13703300" y="13424874"/>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48070</xdr:rowOff>
    </xdr:from>
    <xdr:to>
      <xdr:col>19</xdr:col>
      <xdr:colOff>644525</xdr:colOff>
      <xdr:row>78</xdr:row>
      <xdr:rowOff>51774</xdr:rowOff>
    </xdr:to>
    <xdr:cxnSp macro="">
      <xdr:nvCxnSpPr>
        <xdr:cNvPr id="614" name="直線コネクタ 613"/>
        <xdr:cNvCxnSpPr/>
      </xdr:nvCxnSpPr>
      <xdr:spPr>
        <a:xfrm>
          <a:off x="12814300" y="13421170"/>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20476</xdr:rowOff>
    </xdr:from>
    <xdr:to>
      <xdr:col>23</xdr:col>
      <xdr:colOff>568325</xdr:colOff>
      <xdr:row>78</xdr:row>
      <xdr:rowOff>122076</xdr:rowOff>
    </xdr:to>
    <xdr:sp macro="" textlink="">
      <xdr:nvSpPr>
        <xdr:cNvPr id="624" name="円/楕円 623"/>
        <xdr:cNvSpPr/>
      </xdr:nvSpPr>
      <xdr:spPr>
        <a:xfrm>
          <a:off x="16268700" y="133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106853</xdr:rowOff>
    </xdr:from>
    <xdr:ext cx="534377" cy="259045"/>
    <xdr:sp macro="" textlink="">
      <xdr:nvSpPr>
        <xdr:cNvPr id="625" name="公債費該当値テキスト"/>
        <xdr:cNvSpPr txBox="1"/>
      </xdr:nvSpPr>
      <xdr:spPr>
        <a:xfrm>
          <a:off x="16370300" y="1330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5941</xdr:rowOff>
    </xdr:from>
    <xdr:to>
      <xdr:col>22</xdr:col>
      <xdr:colOff>415925</xdr:colOff>
      <xdr:row>78</xdr:row>
      <xdr:rowOff>107541</xdr:rowOff>
    </xdr:to>
    <xdr:sp macro="" textlink="">
      <xdr:nvSpPr>
        <xdr:cNvPr id="626" name="円/楕円 625"/>
        <xdr:cNvSpPr/>
      </xdr:nvSpPr>
      <xdr:spPr>
        <a:xfrm>
          <a:off x="15430500" y="133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98668</xdr:rowOff>
    </xdr:from>
    <xdr:ext cx="534377" cy="259045"/>
    <xdr:sp macro="" textlink="">
      <xdr:nvSpPr>
        <xdr:cNvPr id="627" name="テキスト ボックス 626"/>
        <xdr:cNvSpPr txBox="1"/>
      </xdr:nvSpPr>
      <xdr:spPr>
        <a:xfrm>
          <a:off x="15214111" y="134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1781</xdr:rowOff>
    </xdr:from>
    <xdr:to>
      <xdr:col>21</xdr:col>
      <xdr:colOff>212725</xdr:colOff>
      <xdr:row>78</xdr:row>
      <xdr:rowOff>103381</xdr:rowOff>
    </xdr:to>
    <xdr:sp macro="" textlink="">
      <xdr:nvSpPr>
        <xdr:cNvPr id="628" name="円/楕円 627"/>
        <xdr:cNvSpPr/>
      </xdr:nvSpPr>
      <xdr:spPr>
        <a:xfrm>
          <a:off x="14541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94508</xdr:rowOff>
    </xdr:from>
    <xdr:ext cx="534377" cy="259045"/>
    <xdr:sp macro="" textlink="">
      <xdr:nvSpPr>
        <xdr:cNvPr id="629" name="テキスト ボックス 628"/>
        <xdr:cNvSpPr txBox="1"/>
      </xdr:nvSpPr>
      <xdr:spPr>
        <a:xfrm>
          <a:off x="14325111" y="134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974</xdr:rowOff>
    </xdr:from>
    <xdr:to>
      <xdr:col>20</xdr:col>
      <xdr:colOff>9525</xdr:colOff>
      <xdr:row>78</xdr:row>
      <xdr:rowOff>102574</xdr:rowOff>
    </xdr:to>
    <xdr:sp macro="" textlink="">
      <xdr:nvSpPr>
        <xdr:cNvPr id="630" name="円/楕円 629"/>
        <xdr:cNvSpPr/>
      </xdr:nvSpPr>
      <xdr:spPr>
        <a:xfrm>
          <a:off x="13652500" y="133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93701</xdr:rowOff>
    </xdr:from>
    <xdr:ext cx="534377" cy="259045"/>
    <xdr:sp macro="" textlink="">
      <xdr:nvSpPr>
        <xdr:cNvPr id="631" name="テキスト ボックス 630"/>
        <xdr:cNvSpPr txBox="1"/>
      </xdr:nvSpPr>
      <xdr:spPr>
        <a:xfrm>
          <a:off x="13436111" y="13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168720</xdr:rowOff>
    </xdr:from>
    <xdr:to>
      <xdr:col>18</xdr:col>
      <xdr:colOff>492125</xdr:colOff>
      <xdr:row>78</xdr:row>
      <xdr:rowOff>98870</xdr:rowOff>
    </xdr:to>
    <xdr:sp macro="" textlink="">
      <xdr:nvSpPr>
        <xdr:cNvPr id="632" name="円/楕円 631"/>
        <xdr:cNvSpPr/>
      </xdr:nvSpPr>
      <xdr:spPr>
        <a:xfrm>
          <a:off x="12763500" y="133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89997</xdr:rowOff>
    </xdr:from>
    <xdr:ext cx="534377" cy="259045"/>
    <xdr:sp macro="" textlink="">
      <xdr:nvSpPr>
        <xdr:cNvPr id="633" name="テキスト ボックス 632"/>
        <xdr:cNvSpPr txBox="1"/>
      </xdr:nvSpPr>
      <xdr:spPr>
        <a:xfrm>
          <a:off x="12547111" y="134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105642</xdr:rowOff>
    </xdr:from>
    <xdr:to>
      <xdr:col>23</xdr:col>
      <xdr:colOff>517525</xdr:colOff>
      <xdr:row>98</xdr:row>
      <xdr:rowOff>135037</xdr:rowOff>
    </xdr:to>
    <xdr:cxnSp macro="">
      <xdr:nvCxnSpPr>
        <xdr:cNvPr id="660" name="直線コネクタ 659"/>
        <xdr:cNvCxnSpPr/>
      </xdr:nvCxnSpPr>
      <xdr:spPr>
        <a:xfrm flipV="1">
          <a:off x="15481300" y="16907742"/>
          <a:ext cx="8382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129401</xdr:rowOff>
    </xdr:from>
    <xdr:to>
      <xdr:col>22</xdr:col>
      <xdr:colOff>365125</xdr:colOff>
      <xdr:row>98</xdr:row>
      <xdr:rowOff>135037</xdr:rowOff>
    </xdr:to>
    <xdr:cxnSp macro="">
      <xdr:nvCxnSpPr>
        <xdr:cNvPr id="663" name="直線コネクタ 662"/>
        <xdr:cNvCxnSpPr/>
      </xdr:nvCxnSpPr>
      <xdr:spPr>
        <a:xfrm>
          <a:off x="14592300" y="16931501"/>
          <a:ext cx="889000" cy="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129401</xdr:rowOff>
    </xdr:from>
    <xdr:to>
      <xdr:col>21</xdr:col>
      <xdr:colOff>161925</xdr:colOff>
      <xdr:row>98</xdr:row>
      <xdr:rowOff>130446</xdr:rowOff>
    </xdr:to>
    <xdr:cxnSp macro="">
      <xdr:nvCxnSpPr>
        <xdr:cNvPr id="666" name="直線コネクタ 665"/>
        <xdr:cNvCxnSpPr/>
      </xdr:nvCxnSpPr>
      <xdr:spPr>
        <a:xfrm flipV="1">
          <a:off x="13703300" y="1693150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130446</xdr:rowOff>
    </xdr:from>
    <xdr:to>
      <xdr:col>19</xdr:col>
      <xdr:colOff>644525</xdr:colOff>
      <xdr:row>98</xdr:row>
      <xdr:rowOff>139492</xdr:rowOff>
    </xdr:to>
    <xdr:cxnSp macro="">
      <xdr:nvCxnSpPr>
        <xdr:cNvPr id="669" name="直線コネクタ 668"/>
        <xdr:cNvCxnSpPr/>
      </xdr:nvCxnSpPr>
      <xdr:spPr>
        <a:xfrm flipV="1">
          <a:off x="12814300" y="16932546"/>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54842</xdr:rowOff>
    </xdr:from>
    <xdr:to>
      <xdr:col>23</xdr:col>
      <xdr:colOff>568325</xdr:colOff>
      <xdr:row>98</xdr:row>
      <xdr:rowOff>156442</xdr:rowOff>
    </xdr:to>
    <xdr:sp macro="" textlink="">
      <xdr:nvSpPr>
        <xdr:cNvPr id="679" name="円/楕円 678"/>
        <xdr:cNvSpPr/>
      </xdr:nvSpPr>
      <xdr:spPr>
        <a:xfrm>
          <a:off x="16268700" y="168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534377" cy="259045"/>
    <xdr:sp macro="" textlink="">
      <xdr:nvSpPr>
        <xdr:cNvPr id="680" name="積立金該当値テキスト"/>
        <xdr:cNvSpPr txBox="1"/>
      </xdr:nvSpPr>
      <xdr:spPr>
        <a:xfrm>
          <a:off x="16370300" y="168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84237</xdr:rowOff>
    </xdr:from>
    <xdr:to>
      <xdr:col>22</xdr:col>
      <xdr:colOff>415925</xdr:colOff>
      <xdr:row>99</xdr:row>
      <xdr:rowOff>14387</xdr:rowOff>
    </xdr:to>
    <xdr:sp macro="" textlink="">
      <xdr:nvSpPr>
        <xdr:cNvPr id="681" name="円/楕円 680"/>
        <xdr:cNvSpPr/>
      </xdr:nvSpPr>
      <xdr:spPr>
        <a:xfrm>
          <a:off x="15430500" y="168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5514</xdr:rowOff>
    </xdr:from>
    <xdr:ext cx="469744" cy="259045"/>
    <xdr:sp macro="" textlink="">
      <xdr:nvSpPr>
        <xdr:cNvPr id="682" name="テキスト ボックス 681"/>
        <xdr:cNvSpPr txBox="1"/>
      </xdr:nvSpPr>
      <xdr:spPr>
        <a:xfrm>
          <a:off x="15246427" y="1697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78601</xdr:rowOff>
    </xdr:from>
    <xdr:to>
      <xdr:col>21</xdr:col>
      <xdr:colOff>212725</xdr:colOff>
      <xdr:row>99</xdr:row>
      <xdr:rowOff>8751</xdr:rowOff>
    </xdr:to>
    <xdr:sp macro="" textlink="">
      <xdr:nvSpPr>
        <xdr:cNvPr id="683" name="円/楕円 682"/>
        <xdr:cNvSpPr/>
      </xdr:nvSpPr>
      <xdr:spPr>
        <a:xfrm>
          <a:off x="14541500" y="168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171328</xdr:rowOff>
    </xdr:from>
    <xdr:ext cx="469744" cy="259045"/>
    <xdr:sp macro="" textlink="">
      <xdr:nvSpPr>
        <xdr:cNvPr id="684" name="テキスト ボックス 683"/>
        <xdr:cNvSpPr txBox="1"/>
      </xdr:nvSpPr>
      <xdr:spPr>
        <a:xfrm>
          <a:off x="14357427" y="1697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79646</xdr:rowOff>
    </xdr:from>
    <xdr:to>
      <xdr:col>20</xdr:col>
      <xdr:colOff>9525</xdr:colOff>
      <xdr:row>99</xdr:row>
      <xdr:rowOff>9796</xdr:rowOff>
    </xdr:to>
    <xdr:sp macro="" textlink="">
      <xdr:nvSpPr>
        <xdr:cNvPr id="685" name="円/楕円 684"/>
        <xdr:cNvSpPr/>
      </xdr:nvSpPr>
      <xdr:spPr>
        <a:xfrm>
          <a:off x="13652500" y="168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923</xdr:rowOff>
    </xdr:from>
    <xdr:ext cx="469744" cy="259045"/>
    <xdr:sp macro="" textlink="">
      <xdr:nvSpPr>
        <xdr:cNvPr id="686" name="テキスト ボックス 685"/>
        <xdr:cNvSpPr txBox="1"/>
      </xdr:nvSpPr>
      <xdr:spPr>
        <a:xfrm>
          <a:off x="13468427" y="1697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88692</xdr:rowOff>
    </xdr:from>
    <xdr:to>
      <xdr:col>18</xdr:col>
      <xdr:colOff>492125</xdr:colOff>
      <xdr:row>99</xdr:row>
      <xdr:rowOff>18842</xdr:rowOff>
    </xdr:to>
    <xdr:sp macro="" textlink="">
      <xdr:nvSpPr>
        <xdr:cNvPr id="687" name="円/楕円 686"/>
        <xdr:cNvSpPr/>
      </xdr:nvSpPr>
      <xdr:spPr>
        <a:xfrm>
          <a:off x="12763500" y="168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9969</xdr:rowOff>
    </xdr:from>
    <xdr:ext cx="313932" cy="259045"/>
    <xdr:sp macro="" textlink="">
      <xdr:nvSpPr>
        <xdr:cNvPr id="688" name="テキスト ボックス 687"/>
        <xdr:cNvSpPr txBox="1"/>
      </xdr:nvSpPr>
      <xdr:spPr>
        <a:xfrm>
          <a:off x="12657333" y="169835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31893</xdr:rowOff>
    </xdr:from>
    <xdr:to>
      <xdr:col>32</xdr:col>
      <xdr:colOff>187325</xdr:colOff>
      <xdr:row>38</xdr:row>
      <xdr:rowOff>72949</xdr:rowOff>
    </xdr:to>
    <xdr:cxnSp macro="">
      <xdr:nvCxnSpPr>
        <xdr:cNvPr id="715" name="直線コネクタ 714"/>
        <xdr:cNvCxnSpPr/>
      </xdr:nvCxnSpPr>
      <xdr:spPr>
        <a:xfrm flipV="1">
          <a:off x="21323300" y="6546993"/>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72949</xdr:rowOff>
    </xdr:from>
    <xdr:to>
      <xdr:col>31</xdr:col>
      <xdr:colOff>34925</xdr:colOff>
      <xdr:row>38</xdr:row>
      <xdr:rowOff>104815</xdr:rowOff>
    </xdr:to>
    <xdr:cxnSp macro="">
      <xdr:nvCxnSpPr>
        <xdr:cNvPr id="718" name="直線コネクタ 717"/>
        <xdr:cNvCxnSpPr/>
      </xdr:nvCxnSpPr>
      <xdr:spPr>
        <a:xfrm flipV="1">
          <a:off x="20434300" y="6588049"/>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104815</xdr:rowOff>
    </xdr:from>
    <xdr:to>
      <xdr:col>29</xdr:col>
      <xdr:colOff>517525</xdr:colOff>
      <xdr:row>38</xdr:row>
      <xdr:rowOff>113868</xdr:rowOff>
    </xdr:to>
    <xdr:cxnSp macro="">
      <xdr:nvCxnSpPr>
        <xdr:cNvPr id="721" name="直線コネクタ 720"/>
        <xdr:cNvCxnSpPr/>
      </xdr:nvCxnSpPr>
      <xdr:spPr>
        <a:xfrm flipV="1">
          <a:off x="19545300" y="66199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113868</xdr:rowOff>
    </xdr:from>
    <xdr:to>
      <xdr:col>28</xdr:col>
      <xdr:colOff>314325</xdr:colOff>
      <xdr:row>38</xdr:row>
      <xdr:rowOff>114691</xdr:rowOff>
    </xdr:to>
    <xdr:cxnSp macro="">
      <xdr:nvCxnSpPr>
        <xdr:cNvPr id="724" name="直線コネクタ 723"/>
        <xdr:cNvCxnSpPr/>
      </xdr:nvCxnSpPr>
      <xdr:spPr>
        <a:xfrm flipV="1">
          <a:off x="18656300" y="662896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152542</xdr:rowOff>
    </xdr:from>
    <xdr:to>
      <xdr:col>32</xdr:col>
      <xdr:colOff>238125</xdr:colOff>
      <xdr:row>38</xdr:row>
      <xdr:rowOff>82693</xdr:rowOff>
    </xdr:to>
    <xdr:sp macro="" textlink="">
      <xdr:nvSpPr>
        <xdr:cNvPr id="734" name="円/楕円 733"/>
        <xdr:cNvSpPr/>
      </xdr:nvSpPr>
      <xdr:spPr>
        <a:xfrm>
          <a:off x="221107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111919</xdr:rowOff>
    </xdr:from>
    <xdr:ext cx="469744" cy="259045"/>
    <xdr:sp macro="" textlink="">
      <xdr:nvSpPr>
        <xdr:cNvPr id="735" name="投資及び出資金該当値テキスト"/>
        <xdr:cNvSpPr txBox="1"/>
      </xdr:nvSpPr>
      <xdr:spPr>
        <a:xfrm>
          <a:off x="22212300" y="62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22149</xdr:rowOff>
    </xdr:from>
    <xdr:to>
      <xdr:col>31</xdr:col>
      <xdr:colOff>85725</xdr:colOff>
      <xdr:row>38</xdr:row>
      <xdr:rowOff>123749</xdr:rowOff>
    </xdr:to>
    <xdr:sp macro="" textlink="">
      <xdr:nvSpPr>
        <xdr:cNvPr id="736" name="円/楕円 735"/>
        <xdr:cNvSpPr/>
      </xdr:nvSpPr>
      <xdr:spPr>
        <a:xfrm>
          <a:off x="21272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114876</xdr:rowOff>
    </xdr:from>
    <xdr:ext cx="469744" cy="259045"/>
    <xdr:sp macro="" textlink="">
      <xdr:nvSpPr>
        <xdr:cNvPr id="737" name="テキスト ボックス 736"/>
        <xdr:cNvSpPr txBox="1"/>
      </xdr:nvSpPr>
      <xdr:spPr>
        <a:xfrm>
          <a:off x="21088427"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54015</xdr:rowOff>
    </xdr:from>
    <xdr:to>
      <xdr:col>29</xdr:col>
      <xdr:colOff>568325</xdr:colOff>
      <xdr:row>38</xdr:row>
      <xdr:rowOff>155615</xdr:rowOff>
    </xdr:to>
    <xdr:sp macro="" textlink="">
      <xdr:nvSpPr>
        <xdr:cNvPr id="738" name="円/楕円 737"/>
        <xdr:cNvSpPr/>
      </xdr:nvSpPr>
      <xdr:spPr>
        <a:xfrm>
          <a:off x="20383500" y="65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146742</xdr:rowOff>
    </xdr:from>
    <xdr:ext cx="378565" cy="259045"/>
    <xdr:sp macro="" textlink="">
      <xdr:nvSpPr>
        <xdr:cNvPr id="739" name="テキスト ボックス 738"/>
        <xdr:cNvSpPr txBox="1"/>
      </xdr:nvSpPr>
      <xdr:spPr>
        <a:xfrm>
          <a:off x="20245017" y="666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63068</xdr:rowOff>
    </xdr:from>
    <xdr:to>
      <xdr:col>28</xdr:col>
      <xdr:colOff>365125</xdr:colOff>
      <xdr:row>38</xdr:row>
      <xdr:rowOff>164668</xdr:rowOff>
    </xdr:to>
    <xdr:sp macro="" textlink="">
      <xdr:nvSpPr>
        <xdr:cNvPr id="740" name="円/楕円 739"/>
        <xdr:cNvSpPr/>
      </xdr:nvSpPr>
      <xdr:spPr>
        <a:xfrm>
          <a:off x="19494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155795</xdr:rowOff>
    </xdr:from>
    <xdr:ext cx="378565" cy="259045"/>
    <xdr:sp macro="" textlink="">
      <xdr:nvSpPr>
        <xdr:cNvPr id="741" name="テキスト ボックス 740"/>
        <xdr:cNvSpPr txBox="1"/>
      </xdr:nvSpPr>
      <xdr:spPr>
        <a:xfrm>
          <a:off x="19356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63891</xdr:rowOff>
    </xdr:from>
    <xdr:to>
      <xdr:col>27</xdr:col>
      <xdr:colOff>161925</xdr:colOff>
      <xdr:row>38</xdr:row>
      <xdr:rowOff>165491</xdr:rowOff>
    </xdr:to>
    <xdr:sp macro="" textlink="">
      <xdr:nvSpPr>
        <xdr:cNvPr id="742" name="円/楕円 741"/>
        <xdr:cNvSpPr/>
      </xdr:nvSpPr>
      <xdr:spPr>
        <a:xfrm>
          <a:off x="18605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156618</xdr:rowOff>
    </xdr:from>
    <xdr:ext cx="378565" cy="259045"/>
    <xdr:sp macro="" textlink="">
      <xdr:nvSpPr>
        <xdr:cNvPr id="743" name="テキスト ボックス 742"/>
        <xdr:cNvSpPr txBox="1"/>
      </xdr:nvSpPr>
      <xdr:spPr>
        <a:xfrm>
          <a:off x="18467017" y="667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82683</xdr:rowOff>
    </xdr:from>
    <xdr:to>
      <xdr:col>32</xdr:col>
      <xdr:colOff>187325</xdr:colOff>
      <xdr:row>57</xdr:row>
      <xdr:rowOff>52413</xdr:rowOff>
    </xdr:to>
    <xdr:cxnSp macro="">
      <xdr:nvCxnSpPr>
        <xdr:cNvPr id="772" name="直線コネクタ 771"/>
        <xdr:cNvCxnSpPr/>
      </xdr:nvCxnSpPr>
      <xdr:spPr>
        <a:xfrm flipV="1">
          <a:off x="21323300" y="9683883"/>
          <a:ext cx="838200" cy="1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92094</xdr:rowOff>
    </xdr:from>
    <xdr:to>
      <xdr:col>31</xdr:col>
      <xdr:colOff>34925</xdr:colOff>
      <xdr:row>57</xdr:row>
      <xdr:rowOff>52413</xdr:rowOff>
    </xdr:to>
    <xdr:cxnSp macro="">
      <xdr:nvCxnSpPr>
        <xdr:cNvPr id="775" name="直線コネクタ 774"/>
        <xdr:cNvCxnSpPr/>
      </xdr:nvCxnSpPr>
      <xdr:spPr>
        <a:xfrm>
          <a:off x="20434300" y="9693294"/>
          <a:ext cx="889000" cy="1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92094</xdr:rowOff>
    </xdr:from>
    <xdr:to>
      <xdr:col>29</xdr:col>
      <xdr:colOff>517525</xdr:colOff>
      <xdr:row>57</xdr:row>
      <xdr:rowOff>95542</xdr:rowOff>
    </xdr:to>
    <xdr:cxnSp macro="">
      <xdr:nvCxnSpPr>
        <xdr:cNvPr id="778" name="直線コネクタ 777"/>
        <xdr:cNvCxnSpPr/>
      </xdr:nvCxnSpPr>
      <xdr:spPr>
        <a:xfrm flipV="1">
          <a:off x="19545300" y="9693294"/>
          <a:ext cx="889000" cy="17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95542</xdr:rowOff>
    </xdr:from>
    <xdr:to>
      <xdr:col>28</xdr:col>
      <xdr:colOff>314325</xdr:colOff>
      <xdr:row>57</xdr:row>
      <xdr:rowOff>101295</xdr:rowOff>
    </xdr:to>
    <xdr:cxnSp macro="">
      <xdr:nvCxnSpPr>
        <xdr:cNvPr id="781" name="直線コネクタ 780"/>
        <xdr:cNvCxnSpPr/>
      </xdr:nvCxnSpPr>
      <xdr:spPr>
        <a:xfrm flipV="1">
          <a:off x="18656300" y="986819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31883</xdr:rowOff>
    </xdr:from>
    <xdr:to>
      <xdr:col>32</xdr:col>
      <xdr:colOff>238125</xdr:colOff>
      <xdr:row>56</xdr:row>
      <xdr:rowOff>133483</xdr:rowOff>
    </xdr:to>
    <xdr:sp macro="" textlink="">
      <xdr:nvSpPr>
        <xdr:cNvPr id="791" name="円/楕円 790"/>
        <xdr:cNvSpPr/>
      </xdr:nvSpPr>
      <xdr:spPr>
        <a:xfrm>
          <a:off x="221107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54760</xdr:rowOff>
    </xdr:from>
    <xdr:ext cx="534377" cy="259045"/>
    <xdr:sp macro="" textlink="">
      <xdr:nvSpPr>
        <xdr:cNvPr id="792" name="貸付金該当値テキスト"/>
        <xdr:cNvSpPr txBox="1"/>
      </xdr:nvSpPr>
      <xdr:spPr>
        <a:xfrm>
          <a:off x="22212300" y="94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1613</xdr:rowOff>
    </xdr:from>
    <xdr:to>
      <xdr:col>31</xdr:col>
      <xdr:colOff>85725</xdr:colOff>
      <xdr:row>57</xdr:row>
      <xdr:rowOff>103213</xdr:rowOff>
    </xdr:to>
    <xdr:sp macro="" textlink="">
      <xdr:nvSpPr>
        <xdr:cNvPr id="793" name="円/楕円 792"/>
        <xdr:cNvSpPr/>
      </xdr:nvSpPr>
      <xdr:spPr>
        <a:xfrm>
          <a:off x="21272500" y="97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119740</xdr:rowOff>
    </xdr:from>
    <xdr:ext cx="534377" cy="259045"/>
    <xdr:sp macro="" textlink="">
      <xdr:nvSpPr>
        <xdr:cNvPr id="794" name="テキスト ボックス 793"/>
        <xdr:cNvSpPr txBox="1"/>
      </xdr:nvSpPr>
      <xdr:spPr>
        <a:xfrm>
          <a:off x="21056111" y="95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41294</xdr:rowOff>
    </xdr:from>
    <xdr:to>
      <xdr:col>29</xdr:col>
      <xdr:colOff>568325</xdr:colOff>
      <xdr:row>56</xdr:row>
      <xdr:rowOff>142894</xdr:rowOff>
    </xdr:to>
    <xdr:sp macro="" textlink="">
      <xdr:nvSpPr>
        <xdr:cNvPr id="795" name="円/楕円 794"/>
        <xdr:cNvSpPr/>
      </xdr:nvSpPr>
      <xdr:spPr>
        <a:xfrm>
          <a:off x="20383500" y="96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159421</xdr:rowOff>
    </xdr:from>
    <xdr:ext cx="534377" cy="259045"/>
    <xdr:sp macro="" textlink="">
      <xdr:nvSpPr>
        <xdr:cNvPr id="796" name="テキスト ボックス 795"/>
        <xdr:cNvSpPr txBox="1"/>
      </xdr:nvSpPr>
      <xdr:spPr>
        <a:xfrm>
          <a:off x="20167111" y="94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44742</xdr:rowOff>
    </xdr:from>
    <xdr:to>
      <xdr:col>28</xdr:col>
      <xdr:colOff>365125</xdr:colOff>
      <xdr:row>57</xdr:row>
      <xdr:rowOff>146342</xdr:rowOff>
    </xdr:to>
    <xdr:sp macro="" textlink="">
      <xdr:nvSpPr>
        <xdr:cNvPr id="797" name="円/楕円 796"/>
        <xdr:cNvSpPr/>
      </xdr:nvSpPr>
      <xdr:spPr>
        <a:xfrm>
          <a:off x="19494500" y="98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162869</xdr:rowOff>
    </xdr:from>
    <xdr:ext cx="534377" cy="259045"/>
    <xdr:sp macro="" textlink="">
      <xdr:nvSpPr>
        <xdr:cNvPr id="798" name="テキスト ボックス 797"/>
        <xdr:cNvSpPr txBox="1"/>
      </xdr:nvSpPr>
      <xdr:spPr>
        <a:xfrm>
          <a:off x="19278111" y="95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50495</xdr:rowOff>
    </xdr:from>
    <xdr:to>
      <xdr:col>27</xdr:col>
      <xdr:colOff>161925</xdr:colOff>
      <xdr:row>57</xdr:row>
      <xdr:rowOff>152095</xdr:rowOff>
    </xdr:to>
    <xdr:sp macro="" textlink="">
      <xdr:nvSpPr>
        <xdr:cNvPr id="799" name="円/楕円 798"/>
        <xdr:cNvSpPr/>
      </xdr:nvSpPr>
      <xdr:spPr>
        <a:xfrm>
          <a:off x="18605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168622</xdr:rowOff>
    </xdr:from>
    <xdr:ext cx="534377" cy="259045"/>
    <xdr:sp macro="" textlink="">
      <xdr:nvSpPr>
        <xdr:cNvPr id="800" name="テキスト ボックス 799"/>
        <xdr:cNvSpPr txBox="1"/>
      </xdr:nvSpPr>
      <xdr:spPr>
        <a:xfrm>
          <a:off x="18389111" y="9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12675</xdr:rowOff>
    </xdr:from>
    <xdr:to>
      <xdr:col>32</xdr:col>
      <xdr:colOff>187325</xdr:colOff>
      <xdr:row>76</xdr:row>
      <xdr:rowOff>87179</xdr:rowOff>
    </xdr:to>
    <xdr:cxnSp macro="">
      <xdr:nvCxnSpPr>
        <xdr:cNvPr id="830" name="直線コネクタ 829"/>
        <xdr:cNvCxnSpPr/>
      </xdr:nvCxnSpPr>
      <xdr:spPr>
        <a:xfrm flipV="1">
          <a:off x="21323300" y="13042875"/>
          <a:ext cx="838200" cy="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68624</xdr:rowOff>
    </xdr:from>
    <xdr:to>
      <xdr:col>31</xdr:col>
      <xdr:colOff>34925</xdr:colOff>
      <xdr:row>76</xdr:row>
      <xdr:rowOff>87179</xdr:rowOff>
    </xdr:to>
    <xdr:cxnSp macro="">
      <xdr:nvCxnSpPr>
        <xdr:cNvPr id="833" name="直線コネクタ 832"/>
        <xdr:cNvCxnSpPr/>
      </xdr:nvCxnSpPr>
      <xdr:spPr>
        <a:xfrm>
          <a:off x="20434300" y="13098824"/>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63100</xdr:rowOff>
    </xdr:from>
    <xdr:to>
      <xdr:col>29</xdr:col>
      <xdr:colOff>517525</xdr:colOff>
      <xdr:row>76</xdr:row>
      <xdr:rowOff>68624</xdr:rowOff>
    </xdr:to>
    <xdr:cxnSp macro="">
      <xdr:nvCxnSpPr>
        <xdr:cNvPr id="836" name="直線コネクタ 835"/>
        <xdr:cNvCxnSpPr/>
      </xdr:nvCxnSpPr>
      <xdr:spPr>
        <a:xfrm>
          <a:off x="19545300" y="13093300"/>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63100</xdr:rowOff>
    </xdr:from>
    <xdr:to>
      <xdr:col>28</xdr:col>
      <xdr:colOff>314325</xdr:colOff>
      <xdr:row>76</xdr:row>
      <xdr:rowOff>83083</xdr:rowOff>
    </xdr:to>
    <xdr:cxnSp macro="">
      <xdr:nvCxnSpPr>
        <xdr:cNvPr id="839" name="直線コネクタ 838"/>
        <xdr:cNvCxnSpPr/>
      </xdr:nvCxnSpPr>
      <xdr:spPr>
        <a:xfrm flipV="1">
          <a:off x="18656300" y="13093300"/>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133324</xdr:rowOff>
    </xdr:from>
    <xdr:to>
      <xdr:col>32</xdr:col>
      <xdr:colOff>238125</xdr:colOff>
      <xdr:row>76</xdr:row>
      <xdr:rowOff>63475</xdr:rowOff>
    </xdr:to>
    <xdr:sp macro="" textlink="">
      <xdr:nvSpPr>
        <xdr:cNvPr id="849" name="円/楕円 848"/>
        <xdr:cNvSpPr/>
      </xdr:nvSpPr>
      <xdr:spPr>
        <a:xfrm>
          <a:off x="22110700" y="12992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111751</xdr:rowOff>
    </xdr:from>
    <xdr:ext cx="534377" cy="259045"/>
    <xdr:sp macro="" textlink="">
      <xdr:nvSpPr>
        <xdr:cNvPr id="850" name="繰出金該当値テキスト"/>
        <xdr:cNvSpPr txBox="1"/>
      </xdr:nvSpPr>
      <xdr:spPr>
        <a:xfrm>
          <a:off x="22212300" y="129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36379</xdr:rowOff>
    </xdr:from>
    <xdr:to>
      <xdr:col>31</xdr:col>
      <xdr:colOff>85725</xdr:colOff>
      <xdr:row>76</xdr:row>
      <xdr:rowOff>137979</xdr:rowOff>
    </xdr:to>
    <xdr:sp macro="" textlink="">
      <xdr:nvSpPr>
        <xdr:cNvPr id="851" name="円/楕円 850"/>
        <xdr:cNvSpPr/>
      </xdr:nvSpPr>
      <xdr:spPr>
        <a:xfrm>
          <a:off x="21272500" y="130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129106</xdr:rowOff>
    </xdr:from>
    <xdr:ext cx="534377" cy="259045"/>
    <xdr:sp macro="" textlink="">
      <xdr:nvSpPr>
        <xdr:cNvPr id="852" name="テキスト ボックス 851"/>
        <xdr:cNvSpPr txBox="1"/>
      </xdr:nvSpPr>
      <xdr:spPr>
        <a:xfrm>
          <a:off x="21056111" y="131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17824</xdr:rowOff>
    </xdr:from>
    <xdr:to>
      <xdr:col>29</xdr:col>
      <xdr:colOff>568325</xdr:colOff>
      <xdr:row>76</xdr:row>
      <xdr:rowOff>119424</xdr:rowOff>
    </xdr:to>
    <xdr:sp macro="" textlink="">
      <xdr:nvSpPr>
        <xdr:cNvPr id="853" name="円/楕円 852"/>
        <xdr:cNvSpPr/>
      </xdr:nvSpPr>
      <xdr:spPr>
        <a:xfrm>
          <a:off x="20383500" y="130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110551</xdr:rowOff>
    </xdr:from>
    <xdr:ext cx="534377" cy="259045"/>
    <xdr:sp macro="" textlink="">
      <xdr:nvSpPr>
        <xdr:cNvPr id="854" name="テキスト ボックス 853"/>
        <xdr:cNvSpPr txBox="1"/>
      </xdr:nvSpPr>
      <xdr:spPr>
        <a:xfrm>
          <a:off x="20167111" y="131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12300</xdr:rowOff>
    </xdr:from>
    <xdr:to>
      <xdr:col>28</xdr:col>
      <xdr:colOff>365125</xdr:colOff>
      <xdr:row>76</xdr:row>
      <xdr:rowOff>113900</xdr:rowOff>
    </xdr:to>
    <xdr:sp macro="" textlink="">
      <xdr:nvSpPr>
        <xdr:cNvPr id="855" name="円/楕円 854"/>
        <xdr:cNvSpPr/>
      </xdr:nvSpPr>
      <xdr:spPr>
        <a:xfrm>
          <a:off x="19494500" y="130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105027</xdr:rowOff>
    </xdr:from>
    <xdr:ext cx="534377" cy="259045"/>
    <xdr:sp macro="" textlink="">
      <xdr:nvSpPr>
        <xdr:cNvPr id="856" name="テキスト ボックス 855"/>
        <xdr:cNvSpPr txBox="1"/>
      </xdr:nvSpPr>
      <xdr:spPr>
        <a:xfrm>
          <a:off x="19278111" y="131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32283</xdr:rowOff>
    </xdr:from>
    <xdr:to>
      <xdr:col>27</xdr:col>
      <xdr:colOff>161925</xdr:colOff>
      <xdr:row>76</xdr:row>
      <xdr:rowOff>133883</xdr:rowOff>
    </xdr:to>
    <xdr:sp macro="" textlink="">
      <xdr:nvSpPr>
        <xdr:cNvPr id="857" name="円/楕円 856"/>
        <xdr:cNvSpPr/>
      </xdr:nvSpPr>
      <xdr:spPr>
        <a:xfrm>
          <a:off x="18605500" y="130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125010</xdr:rowOff>
    </xdr:from>
    <xdr:ext cx="534377" cy="259045"/>
    <xdr:sp macro="" textlink="">
      <xdr:nvSpPr>
        <xdr:cNvPr id="858" name="テキスト ボックス 857"/>
        <xdr:cNvSpPr txBox="1"/>
      </xdr:nvSpPr>
      <xdr:spPr>
        <a:xfrm>
          <a:off x="18389111" y="131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歳出の決算総額は、住民一人当たり約</a:t>
          </a:r>
          <a:r>
            <a:rPr kumimoji="1" lang="en-US" altLang="ja-JP" sz="1200">
              <a:latin typeface="ＭＳ Ｐゴシック"/>
            </a:rPr>
            <a:t>439</a:t>
          </a:r>
          <a:r>
            <a:rPr kumimoji="1" lang="ja-JP" altLang="en-US" sz="1200">
              <a:latin typeface="ＭＳ Ｐゴシック"/>
            </a:rPr>
            <a:t>千円となっている。扶助費は、住民一人当たり</a:t>
          </a:r>
          <a:r>
            <a:rPr kumimoji="1" lang="en-US" altLang="ja-JP" sz="1200">
              <a:latin typeface="ＭＳ Ｐゴシック"/>
            </a:rPr>
            <a:t>72</a:t>
          </a:r>
          <a:r>
            <a:rPr kumimoji="1" lang="ja-JP" altLang="en-US" sz="1200">
              <a:latin typeface="ＭＳ Ｐゴシック"/>
            </a:rPr>
            <a:t>千円となっており、平成２３年度から平成２５年度までは緩やかに増加しているが、平成２６年度からは子ども・子育て新制度の実施、障害者自立支援制度事業の増加に伴い急激に増加してきている。普通建設事業費のうち新規整備は、平成２６年度に小中一貫教育校の本体工事が終了したことにより、平成２６年度</a:t>
          </a:r>
          <a:r>
            <a:rPr kumimoji="1" lang="ja-JP" altLang="ja-JP" sz="1200">
              <a:solidFill>
                <a:schemeClr val="dk1"/>
              </a:solidFill>
              <a:effectLst/>
              <a:latin typeface="+mn-lt"/>
              <a:ea typeface="+mn-ea"/>
              <a:cs typeface="+mn-cs"/>
            </a:rPr>
            <a:t>より一人当たり</a:t>
          </a:r>
          <a:r>
            <a:rPr kumimoji="1" lang="ja-JP" altLang="en-US" sz="1200">
              <a:solidFill>
                <a:schemeClr val="dk1"/>
              </a:solidFill>
              <a:effectLst/>
              <a:latin typeface="+mn-lt"/>
              <a:ea typeface="+mn-ea"/>
              <a:cs typeface="+mn-cs"/>
            </a:rPr>
            <a:t>５１</a:t>
          </a:r>
          <a:r>
            <a:rPr kumimoji="1" lang="ja-JP" altLang="ja-JP" sz="1200">
              <a:solidFill>
                <a:schemeClr val="dk1"/>
              </a:solidFill>
              <a:effectLst/>
              <a:latin typeface="+mn-lt"/>
              <a:ea typeface="+mn-ea"/>
              <a:cs typeface="+mn-cs"/>
            </a:rPr>
            <a:t>千円減少している</a:t>
          </a:r>
          <a:r>
            <a:rPr kumimoji="1" lang="ja-JP" altLang="en-US" sz="1200">
              <a:latin typeface="ＭＳ Ｐゴシック"/>
            </a:rPr>
            <a:t>。また、更新整備については、</a:t>
          </a:r>
          <a:r>
            <a:rPr kumimoji="1" lang="ja-JP" altLang="ja-JP" sz="1200">
              <a:solidFill>
                <a:schemeClr val="dk1"/>
              </a:solidFill>
              <a:effectLst/>
              <a:latin typeface="+mn-lt"/>
              <a:ea typeface="+mn-ea"/>
              <a:cs typeface="+mn-cs"/>
            </a:rPr>
            <a:t>市有施設の耐震化</a:t>
          </a:r>
          <a:r>
            <a:rPr kumimoji="1" lang="ja-JP" altLang="en-US" sz="1200">
              <a:solidFill>
                <a:schemeClr val="dk1"/>
              </a:solidFill>
              <a:effectLst/>
              <a:latin typeface="+mn-lt"/>
              <a:ea typeface="+mn-ea"/>
              <a:cs typeface="+mn-cs"/>
            </a:rPr>
            <a:t>工事等</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a:t>
          </a:r>
          <a:r>
            <a:rPr kumimoji="1" lang="ja-JP" altLang="en-US" sz="1200">
              <a:latin typeface="ＭＳ Ｐゴシック"/>
            </a:rPr>
            <a:t>一人当たりの経費が前年より１０千円増加している。また、維持補修費が一人当たり８千円減少しているのは、平成２７年度が暖冬だったことによる除排雪にかかる経費が少なかったことが大きく関係している。また、類似団体と比べ一人当たりの維持補修費が高いのは本市が豪雪地域であり、道路の除排雪に係る経費が大きいことが考えられる。</a:t>
          </a:r>
          <a:endParaRPr kumimoji="1" lang="en-US" altLang="ja-JP"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山形県新庄市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37,204
36,925
222.85
16,890,571
16,336,056
550,894
9,530,727
14,883,206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38354</xdr:rowOff>
    </xdr:from>
    <xdr:to>
      <xdr:col>6</xdr:col>
      <xdr:colOff>511175</xdr:colOff>
      <xdr:row>35</xdr:row>
      <xdr:rowOff>68453</xdr:rowOff>
    </xdr:to>
    <xdr:cxnSp macro="">
      <xdr:nvCxnSpPr>
        <xdr:cNvPr id="61" name="直線コネクタ 60"/>
        <xdr:cNvCxnSpPr/>
      </xdr:nvCxnSpPr>
      <xdr:spPr>
        <a:xfrm>
          <a:off x="3797300" y="6039104"/>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38354</xdr:rowOff>
    </xdr:from>
    <xdr:to>
      <xdr:col>5</xdr:col>
      <xdr:colOff>358775</xdr:colOff>
      <xdr:row>36</xdr:row>
      <xdr:rowOff>23304</xdr:rowOff>
    </xdr:to>
    <xdr:cxnSp macro="">
      <xdr:nvCxnSpPr>
        <xdr:cNvPr id="64" name="直線コネクタ 63"/>
        <xdr:cNvCxnSpPr/>
      </xdr:nvCxnSpPr>
      <xdr:spPr>
        <a:xfrm flipV="1">
          <a:off x="2908300" y="6039104"/>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162560</xdr:rowOff>
    </xdr:from>
    <xdr:to>
      <xdr:col>4</xdr:col>
      <xdr:colOff>155575</xdr:colOff>
      <xdr:row>36</xdr:row>
      <xdr:rowOff>23304</xdr:rowOff>
    </xdr:to>
    <xdr:cxnSp macro="">
      <xdr:nvCxnSpPr>
        <xdr:cNvPr id="67" name="直線コネクタ 66"/>
        <xdr:cNvCxnSpPr/>
      </xdr:nvCxnSpPr>
      <xdr:spPr>
        <a:xfrm>
          <a:off x="2019300" y="6163310"/>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14351</xdr:rowOff>
    </xdr:from>
    <xdr:to>
      <xdr:col>2</xdr:col>
      <xdr:colOff>638175</xdr:colOff>
      <xdr:row>35</xdr:row>
      <xdr:rowOff>162560</xdr:rowOff>
    </xdr:to>
    <xdr:cxnSp macro="">
      <xdr:nvCxnSpPr>
        <xdr:cNvPr id="70" name="直線コネクタ 69"/>
        <xdr:cNvCxnSpPr/>
      </xdr:nvCxnSpPr>
      <xdr:spPr>
        <a:xfrm>
          <a:off x="1130300" y="6015101"/>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17653</xdr:rowOff>
    </xdr:from>
    <xdr:to>
      <xdr:col>6</xdr:col>
      <xdr:colOff>561975</xdr:colOff>
      <xdr:row>35</xdr:row>
      <xdr:rowOff>119253</xdr:rowOff>
    </xdr:to>
    <xdr:sp macro="" textlink="">
      <xdr:nvSpPr>
        <xdr:cNvPr id="80" name="円/楕円 79"/>
        <xdr:cNvSpPr/>
      </xdr:nvSpPr>
      <xdr:spPr>
        <a:xfrm>
          <a:off x="45847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167530</xdr:rowOff>
    </xdr:from>
    <xdr:ext cx="469744" cy="259045"/>
    <xdr:sp macro="" textlink="">
      <xdr:nvSpPr>
        <xdr:cNvPr id="81" name="議会費該当値テキスト"/>
        <xdr:cNvSpPr txBox="1"/>
      </xdr:nvSpPr>
      <xdr:spPr>
        <a:xfrm>
          <a:off x="4686300" y="599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159004</xdr:rowOff>
    </xdr:from>
    <xdr:to>
      <xdr:col>5</xdr:col>
      <xdr:colOff>409575</xdr:colOff>
      <xdr:row>35</xdr:row>
      <xdr:rowOff>89154</xdr:rowOff>
    </xdr:to>
    <xdr:sp macro="" textlink="">
      <xdr:nvSpPr>
        <xdr:cNvPr id="82" name="円/楕円 81"/>
        <xdr:cNvSpPr/>
      </xdr:nvSpPr>
      <xdr:spPr>
        <a:xfrm>
          <a:off x="3746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105681</xdr:rowOff>
    </xdr:from>
    <xdr:ext cx="469744" cy="259045"/>
    <xdr:sp macro="" textlink="">
      <xdr:nvSpPr>
        <xdr:cNvPr id="83" name="テキスト ボックス 82"/>
        <xdr:cNvSpPr txBox="1"/>
      </xdr:nvSpPr>
      <xdr:spPr>
        <a:xfrm>
          <a:off x="3562427"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143954</xdr:rowOff>
    </xdr:from>
    <xdr:to>
      <xdr:col>4</xdr:col>
      <xdr:colOff>206375</xdr:colOff>
      <xdr:row>36</xdr:row>
      <xdr:rowOff>74104</xdr:rowOff>
    </xdr:to>
    <xdr:sp macro="" textlink="">
      <xdr:nvSpPr>
        <xdr:cNvPr id="84" name="円/楕円 83"/>
        <xdr:cNvSpPr/>
      </xdr:nvSpPr>
      <xdr:spPr>
        <a:xfrm>
          <a:off x="2857500" y="6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65231</xdr:rowOff>
    </xdr:from>
    <xdr:ext cx="469744" cy="259045"/>
    <xdr:sp macro="" textlink="">
      <xdr:nvSpPr>
        <xdr:cNvPr id="85" name="テキスト ボックス 84"/>
        <xdr:cNvSpPr txBox="1"/>
      </xdr:nvSpPr>
      <xdr:spPr>
        <a:xfrm>
          <a:off x="2673427" y="623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111760</xdr:rowOff>
    </xdr:from>
    <xdr:to>
      <xdr:col>3</xdr:col>
      <xdr:colOff>3175</xdr:colOff>
      <xdr:row>36</xdr:row>
      <xdr:rowOff>41910</xdr:rowOff>
    </xdr:to>
    <xdr:sp macro="" textlink="">
      <xdr:nvSpPr>
        <xdr:cNvPr id="86" name="円/楕円 85"/>
        <xdr:cNvSpPr/>
      </xdr:nvSpPr>
      <xdr:spPr>
        <a:xfrm>
          <a:off x="196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33037</xdr:rowOff>
    </xdr:from>
    <xdr:ext cx="469744" cy="259045"/>
    <xdr:sp macro="" textlink="">
      <xdr:nvSpPr>
        <xdr:cNvPr id="87" name="テキスト ボックス 86"/>
        <xdr:cNvSpPr txBox="1"/>
      </xdr:nvSpPr>
      <xdr:spPr>
        <a:xfrm>
          <a:off x="1784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88" name="円/楕円 87"/>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89" name="テキスト ボックス 88"/>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115284</xdr:rowOff>
    </xdr:from>
    <xdr:to>
      <xdr:col>6</xdr:col>
      <xdr:colOff>511175</xdr:colOff>
      <xdr:row>58</xdr:row>
      <xdr:rowOff>149873</xdr:rowOff>
    </xdr:to>
    <xdr:cxnSp macro="">
      <xdr:nvCxnSpPr>
        <xdr:cNvPr id="118" name="直線コネクタ 117"/>
        <xdr:cNvCxnSpPr/>
      </xdr:nvCxnSpPr>
      <xdr:spPr>
        <a:xfrm flipV="1">
          <a:off x="3797300" y="10059384"/>
          <a:ext cx="838200" cy="3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141132</xdr:rowOff>
    </xdr:from>
    <xdr:to>
      <xdr:col>5</xdr:col>
      <xdr:colOff>358775</xdr:colOff>
      <xdr:row>58</xdr:row>
      <xdr:rowOff>149873</xdr:rowOff>
    </xdr:to>
    <xdr:cxnSp macro="">
      <xdr:nvCxnSpPr>
        <xdr:cNvPr id="121" name="直線コネクタ 120"/>
        <xdr:cNvCxnSpPr/>
      </xdr:nvCxnSpPr>
      <xdr:spPr>
        <a:xfrm>
          <a:off x="2908300" y="10085232"/>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140003</xdr:rowOff>
    </xdr:from>
    <xdr:to>
      <xdr:col>4</xdr:col>
      <xdr:colOff>155575</xdr:colOff>
      <xdr:row>58</xdr:row>
      <xdr:rowOff>141132</xdr:rowOff>
    </xdr:to>
    <xdr:cxnSp macro="">
      <xdr:nvCxnSpPr>
        <xdr:cNvPr id="124" name="直線コネクタ 123"/>
        <xdr:cNvCxnSpPr/>
      </xdr:nvCxnSpPr>
      <xdr:spPr>
        <a:xfrm>
          <a:off x="2019300" y="10084103"/>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140003</xdr:rowOff>
    </xdr:from>
    <xdr:to>
      <xdr:col>2</xdr:col>
      <xdr:colOff>638175</xdr:colOff>
      <xdr:row>58</xdr:row>
      <xdr:rowOff>146920</xdr:rowOff>
    </xdr:to>
    <xdr:cxnSp macro="">
      <xdr:nvCxnSpPr>
        <xdr:cNvPr id="127" name="直線コネクタ 126"/>
        <xdr:cNvCxnSpPr/>
      </xdr:nvCxnSpPr>
      <xdr:spPr>
        <a:xfrm flipV="1">
          <a:off x="1130300" y="10084103"/>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64484</xdr:rowOff>
    </xdr:from>
    <xdr:to>
      <xdr:col>6</xdr:col>
      <xdr:colOff>561975</xdr:colOff>
      <xdr:row>58</xdr:row>
      <xdr:rowOff>166084</xdr:rowOff>
    </xdr:to>
    <xdr:sp macro="" textlink="">
      <xdr:nvSpPr>
        <xdr:cNvPr id="137" name="円/楕円 136"/>
        <xdr:cNvSpPr/>
      </xdr:nvSpPr>
      <xdr:spPr>
        <a:xfrm>
          <a:off x="4584700" y="100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99073</xdr:rowOff>
    </xdr:from>
    <xdr:to>
      <xdr:col>5</xdr:col>
      <xdr:colOff>409575</xdr:colOff>
      <xdr:row>59</xdr:row>
      <xdr:rowOff>29223</xdr:rowOff>
    </xdr:to>
    <xdr:sp macro="" textlink="">
      <xdr:nvSpPr>
        <xdr:cNvPr id="139" name="円/楕円 138"/>
        <xdr:cNvSpPr/>
      </xdr:nvSpPr>
      <xdr:spPr>
        <a:xfrm>
          <a:off x="3746500" y="10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20350</xdr:rowOff>
    </xdr:from>
    <xdr:ext cx="534377" cy="259045"/>
    <xdr:sp macro="" textlink="">
      <xdr:nvSpPr>
        <xdr:cNvPr id="140" name="テキスト ボックス 139"/>
        <xdr:cNvSpPr txBox="1"/>
      </xdr:nvSpPr>
      <xdr:spPr>
        <a:xfrm>
          <a:off x="3530111"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90332</xdr:rowOff>
    </xdr:from>
    <xdr:to>
      <xdr:col>4</xdr:col>
      <xdr:colOff>206375</xdr:colOff>
      <xdr:row>59</xdr:row>
      <xdr:rowOff>20482</xdr:rowOff>
    </xdr:to>
    <xdr:sp macro="" textlink="">
      <xdr:nvSpPr>
        <xdr:cNvPr id="141" name="円/楕円 140"/>
        <xdr:cNvSpPr/>
      </xdr:nvSpPr>
      <xdr:spPr>
        <a:xfrm>
          <a:off x="2857500" y="100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11609</xdr:rowOff>
    </xdr:from>
    <xdr:ext cx="534377" cy="259045"/>
    <xdr:sp macro="" textlink="">
      <xdr:nvSpPr>
        <xdr:cNvPr id="142" name="テキスト ボックス 141"/>
        <xdr:cNvSpPr txBox="1"/>
      </xdr:nvSpPr>
      <xdr:spPr>
        <a:xfrm>
          <a:off x="2641111" y="101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89203</xdr:rowOff>
    </xdr:from>
    <xdr:to>
      <xdr:col>3</xdr:col>
      <xdr:colOff>3175</xdr:colOff>
      <xdr:row>59</xdr:row>
      <xdr:rowOff>19353</xdr:rowOff>
    </xdr:to>
    <xdr:sp macro="" textlink="">
      <xdr:nvSpPr>
        <xdr:cNvPr id="143" name="円/楕円 142"/>
        <xdr:cNvSpPr/>
      </xdr:nvSpPr>
      <xdr:spPr>
        <a:xfrm>
          <a:off x="1968500" y="100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10480</xdr:rowOff>
    </xdr:from>
    <xdr:ext cx="534377" cy="259045"/>
    <xdr:sp macro="" textlink="">
      <xdr:nvSpPr>
        <xdr:cNvPr id="144" name="テキスト ボックス 143"/>
        <xdr:cNvSpPr txBox="1"/>
      </xdr:nvSpPr>
      <xdr:spPr>
        <a:xfrm>
          <a:off x="1752111" y="101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96120</xdr:rowOff>
    </xdr:from>
    <xdr:to>
      <xdr:col>1</xdr:col>
      <xdr:colOff>485775</xdr:colOff>
      <xdr:row>59</xdr:row>
      <xdr:rowOff>26270</xdr:rowOff>
    </xdr:to>
    <xdr:sp macro="" textlink="">
      <xdr:nvSpPr>
        <xdr:cNvPr id="145" name="円/楕円 144"/>
        <xdr:cNvSpPr/>
      </xdr:nvSpPr>
      <xdr:spPr>
        <a:xfrm>
          <a:off x="1079500" y="100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17397</xdr:rowOff>
    </xdr:from>
    <xdr:ext cx="534377" cy="259045"/>
    <xdr:sp macro="" textlink="">
      <xdr:nvSpPr>
        <xdr:cNvPr id="146" name="テキスト ボックス 145"/>
        <xdr:cNvSpPr txBox="1"/>
      </xdr:nvSpPr>
      <xdr:spPr>
        <a:xfrm>
          <a:off x="863111" y="101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105037</xdr:rowOff>
    </xdr:from>
    <xdr:to>
      <xdr:col>6</xdr:col>
      <xdr:colOff>511175</xdr:colOff>
      <xdr:row>77</xdr:row>
      <xdr:rowOff>148920</xdr:rowOff>
    </xdr:to>
    <xdr:cxnSp macro="">
      <xdr:nvCxnSpPr>
        <xdr:cNvPr id="176" name="直線コネクタ 175"/>
        <xdr:cNvCxnSpPr/>
      </xdr:nvCxnSpPr>
      <xdr:spPr>
        <a:xfrm flipV="1">
          <a:off x="3797300" y="13306687"/>
          <a:ext cx="8382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148920</xdr:rowOff>
    </xdr:from>
    <xdr:to>
      <xdr:col>5</xdr:col>
      <xdr:colOff>358775</xdr:colOff>
      <xdr:row>78</xdr:row>
      <xdr:rowOff>53525</xdr:rowOff>
    </xdr:to>
    <xdr:cxnSp macro="">
      <xdr:nvCxnSpPr>
        <xdr:cNvPr id="179" name="直線コネクタ 178"/>
        <xdr:cNvCxnSpPr/>
      </xdr:nvCxnSpPr>
      <xdr:spPr>
        <a:xfrm flipV="1">
          <a:off x="2908300" y="13350570"/>
          <a:ext cx="889000" cy="7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53525</xdr:rowOff>
    </xdr:from>
    <xdr:to>
      <xdr:col>4</xdr:col>
      <xdr:colOff>155575</xdr:colOff>
      <xdr:row>78</xdr:row>
      <xdr:rowOff>91343</xdr:rowOff>
    </xdr:to>
    <xdr:cxnSp macro="">
      <xdr:nvCxnSpPr>
        <xdr:cNvPr id="182" name="直線コネクタ 181"/>
        <xdr:cNvCxnSpPr/>
      </xdr:nvCxnSpPr>
      <xdr:spPr>
        <a:xfrm flipV="1">
          <a:off x="2019300" y="13426625"/>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91343</xdr:rowOff>
    </xdr:from>
    <xdr:to>
      <xdr:col>2</xdr:col>
      <xdr:colOff>638175</xdr:colOff>
      <xdr:row>78</xdr:row>
      <xdr:rowOff>106347</xdr:rowOff>
    </xdr:to>
    <xdr:cxnSp macro="">
      <xdr:nvCxnSpPr>
        <xdr:cNvPr id="185" name="直線コネクタ 184"/>
        <xdr:cNvCxnSpPr/>
      </xdr:nvCxnSpPr>
      <xdr:spPr>
        <a:xfrm flipV="1">
          <a:off x="1130300" y="13464443"/>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54237</xdr:rowOff>
    </xdr:from>
    <xdr:to>
      <xdr:col>6</xdr:col>
      <xdr:colOff>561975</xdr:colOff>
      <xdr:row>77</xdr:row>
      <xdr:rowOff>155837</xdr:rowOff>
    </xdr:to>
    <xdr:sp macro="" textlink="">
      <xdr:nvSpPr>
        <xdr:cNvPr id="195" name="円/楕円 194"/>
        <xdr:cNvSpPr/>
      </xdr:nvSpPr>
      <xdr:spPr>
        <a:xfrm>
          <a:off x="4584700" y="132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32664</xdr:rowOff>
    </xdr:from>
    <xdr:ext cx="599010" cy="259045"/>
    <xdr:sp macro="" textlink="">
      <xdr:nvSpPr>
        <xdr:cNvPr id="196" name="民生費該当値テキスト"/>
        <xdr:cNvSpPr txBox="1"/>
      </xdr:nvSpPr>
      <xdr:spPr>
        <a:xfrm>
          <a:off x="4686300" y="132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98120</xdr:rowOff>
    </xdr:from>
    <xdr:to>
      <xdr:col>5</xdr:col>
      <xdr:colOff>409575</xdr:colOff>
      <xdr:row>78</xdr:row>
      <xdr:rowOff>28270</xdr:rowOff>
    </xdr:to>
    <xdr:sp macro="" textlink="">
      <xdr:nvSpPr>
        <xdr:cNvPr id="197" name="円/楕円 196"/>
        <xdr:cNvSpPr/>
      </xdr:nvSpPr>
      <xdr:spPr>
        <a:xfrm>
          <a:off x="3746500" y="132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19397</xdr:rowOff>
    </xdr:from>
    <xdr:ext cx="599010" cy="259045"/>
    <xdr:sp macro="" textlink="">
      <xdr:nvSpPr>
        <xdr:cNvPr id="198" name="テキスト ボックス 197"/>
        <xdr:cNvSpPr txBox="1"/>
      </xdr:nvSpPr>
      <xdr:spPr>
        <a:xfrm>
          <a:off x="3497794" y="1339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2725</xdr:rowOff>
    </xdr:from>
    <xdr:to>
      <xdr:col>4</xdr:col>
      <xdr:colOff>206375</xdr:colOff>
      <xdr:row>78</xdr:row>
      <xdr:rowOff>104325</xdr:rowOff>
    </xdr:to>
    <xdr:sp macro="" textlink="">
      <xdr:nvSpPr>
        <xdr:cNvPr id="199" name="円/楕円 198"/>
        <xdr:cNvSpPr/>
      </xdr:nvSpPr>
      <xdr:spPr>
        <a:xfrm>
          <a:off x="2857500" y="13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95452</xdr:rowOff>
    </xdr:from>
    <xdr:ext cx="599010" cy="259045"/>
    <xdr:sp macro="" textlink="">
      <xdr:nvSpPr>
        <xdr:cNvPr id="200" name="テキスト ボックス 199"/>
        <xdr:cNvSpPr txBox="1"/>
      </xdr:nvSpPr>
      <xdr:spPr>
        <a:xfrm>
          <a:off x="2608794" y="1346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40543</xdr:rowOff>
    </xdr:from>
    <xdr:to>
      <xdr:col>3</xdr:col>
      <xdr:colOff>3175</xdr:colOff>
      <xdr:row>78</xdr:row>
      <xdr:rowOff>142143</xdr:rowOff>
    </xdr:to>
    <xdr:sp macro="" textlink="">
      <xdr:nvSpPr>
        <xdr:cNvPr id="201" name="円/楕円 200"/>
        <xdr:cNvSpPr/>
      </xdr:nvSpPr>
      <xdr:spPr>
        <a:xfrm>
          <a:off x="1968500" y="134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133270</xdr:rowOff>
    </xdr:from>
    <xdr:ext cx="599010" cy="259045"/>
    <xdr:sp macro="" textlink="">
      <xdr:nvSpPr>
        <xdr:cNvPr id="202" name="テキスト ボックス 201"/>
        <xdr:cNvSpPr txBox="1"/>
      </xdr:nvSpPr>
      <xdr:spPr>
        <a:xfrm>
          <a:off x="1719794" y="1350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55547</xdr:rowOff>
    </xdr:from>
    <xdr:to>
      <xdr:col>1</xdr:col>
      <xdr:colOff>485775</xdr:colOff>
      <xdr:row>78</xdr:row>
      <xdr:rowOff>157147</xdr:rowOff>
    </xdr:to>
    <xdr:sp macro="" textlink="">
      <xdr:nvSpPr>
        <xdr:cNvPr id="203" name="円/楕円 202"/>
        <xdr:cNvSpPr/>
      </xdr:nvSpPr>
      <xdr:spPr>
        <a:xfrm>
          <a:off x="1079500" y="134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148274</xdr:rowOff>
    </xdr:from>
    <xdr:ext cx="599010" cy="259045"/>
    <xdr:sp macro="" textlink="">
      <xdr:nvSpPr>
        <xdr:cNvPr id="204" name="テキスト ボックス 203"/>
        <xdr:cNvSpPr txBox="1"/>
      </xdr:nvSpPr>
      <xdr:spPr>
        <a:xfrm>
          <a:off x="830794" y="1352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57099</xdr:rowOff>
    </xdr:from>
    <xdr:to>
      <xdr:col>6</xdr:col>
      <xdr:colOff>511175</xdr:colOff>
      <xdr:row>97</xdr:row>
      <xdr:rowOff>63435</xdr:rowOff>
    </xdr:to>
    <xdr:cxnSp macro="">
      <xdr:nvCxnSpPr>
        <xdr:cNvPr id="235" name="直線コネクタ 234"/>
        <xdr:cNvCxnSpPr/>
      </xdr:nvCxnSpPr>
      <xdr:spPr>
        <a:xfrm flipV="1">
          <a:off x="3797300" y="16687749"/>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50895</xdr:rowOff>
    </xdr:from>
    <xdr:to>
      <xdr:col>5</xdr:col>
      <xdr:colOff>358775</xdr:colOff>
      <xdr:row>97</xdr:row>
      <xdr:rowOff>63435</xdr:rowOff>
    </xdr:to>
    <xdr:cxnSp macro="">
      <xdr:nvCxnSpPr>
        <xdr:cNvPr id="238" name="直線コネクタ 237"/>
        <xdr:cNvCxnSpPr/>
      </xdr:nvCxnSpPr>
      <xdr:spPr>
        <a:xfrm>
          <a:off x="2908300" y="16681545"/>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44689</xdr:rowOff>
    </xdr:from>
    <xdr:to>
      <xdr:col>4</xdr:col>
      <xdr:colOff>155575</xdr:colOff>
      <xdr:row>97</xdr:row>
      <xdr:rowOff>50895</xdr:rowOff>
    </xdr:to>
    <xdr:cxnSp macro="">
      <xdr:nvCxnSpPr>
        <xdr:cNvPr id="241" name="直線コネクタ 240"/>
        <xdr:cNvCxnSpPr/>
      </xdr:nvCxnSpPr>
      <xdr:spPr>
        <a:xfrm>
          <a:off x="2019300" y="16675339"/>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8637</xdr:rowOff>
    </xdr:from>
    <xdr:to>
      <xdr:col>2</xdr:col>
      <xdr:colOff>638175</xdr:colOff>
      <xdr:row>97</xdr:row>
      <xdr:rowOff>44689</xdr:rowOff>
    </xdr:to>
    <xdr:cxnSp macro="">
      <xdr:nvCxnSpPr>
        <xdr:cNvPr id="244" name="直線コネクタ 243"/>
        <xdr:cNvCxnSpPr/>
      </xdr:nvCxnSpPr>
      <xdr:spPr>
        <a:xfrm>
          <a:off x="1130300" y="16639287"/>
          <a:ext cx="889000" cy="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6299</xdr:rowOff>
    </xdr:from>
    <xdr:to>
      <xdr:col>6</xdr:col>
      <xdr:colOff>561975</xdr:colOff>
      <xdr:row>97</xdr:row>
      <xdr:rowOff>107899</xdr:rowOff>
    </xdr:to>
    <xdr:sp macro="" textlink="">
      <xdr:nvSpPr>
        <xdr:cNvPr id="254" name="円/楕円 253"/>
        <xdr:cNvSpPr/>
      </xdr:nvSpPr>
      <xdr:spPr>
        <a:xfrm>
          <a:off x="4584700" y="166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156176</xdr:rowOff>
    </xdr:from>
    <xdr:ext cx="534377" cy="259045"/>
    <xdr:sp macro="" textlink="">
      <xdr:nvSpPr>
        <xdr:cNvPr id="255" name="衛生費該当値テキスト"/>
        <xdr:cNvSpPr txBox="1"/>
      </xdr:nvSpPr>
      <xdr:spPr>
        <a:xfrm>
          <a:off x="4686300" y="166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12635</xdr:rowOff>
    </xdr:from>
    <xdr:to>
      <xdr:col>5</xdr:col>
      <xdr:colOff>409575</xdr:colOff>
      <xdr:row>97</xdr:row>
      <xdr:rowOff>114235</xdr:rowOff>
    </xdr:to>
    <xdr:sp macro="" textlink="">
      <xdr:nvSpPr>
        <xdr:cNvPr id="256" name="円/楕円 255"/>
        <xdr:cNvSpPr/>
      </xdr:nvSpPr>
      <xdr:spPr>
        <a:xfrm>
          <a:off x="3746500" y="166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105362</xdr:rowOff>
    </xdr:from>
    <xdr:ext cx="534377" cy="259045"/>
    <xdr:sp macro="" textlink="">
      <xdr:nvSpPr>
        <xdr:cNvPr id="257" name="テキスト ボックス 256"/>
        <xdr:cNvSpPr txBox="1"/>
      </xdr:nvSpPr>
      <xdr:spPr>
        <a:xfrm>
          <a:off x="3530111" y="167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xdr:rowOff>
    </xdr:from>
    <xdr:to>
      <xdr:col>4</xdr:col>
      <xdr:colOff>206375</xdr:colOff>
      <xdr:row>97</xdr:row>
      <xdr:rowOff>101695</xdr:rowOff>
    </xdr:to>
    <xdr:sp macro="" textlink="">
      <xdr:nvSpPr>
        <xdr:cNvPr id="258" name="円/楕円 257"/>
        <xdr:cNvSpPr/>
      </xdr:nvSpPr>
      <xdr:spPr>
        <a:xfrm>
          <a:off x="2857500" y="166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92822</xdr:rowOff>
    </xdr:from>
    <xdr:ext cx="534377" cy="259045"/>
    <xdr:sp macro="" textlink="">
      <xdr:nvSpPr>
        <xdr:cNvPr id="259" name="テキスト ボックス 258"/>
        <xdr:cNvSpPr txBox="1"/>
      </xdr:nvSpPr>
      <xdr:spPr>
        <a:xfrm>
          <a:off x="2641111" y="16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165339</xdr:rowOff>
    </xdr:from>
    <xdr:to>
      <xdr:col>3</xdr:col>
      <xdr:colOff>3175</xdr:colOff>
      <xdr:row>97</xdr:row>
      <xdr:rowOff>95489</xdr:rowOff>
    </xdr:to>
    <xdr:sp macro="" textlink="">
      <xdr:nvSpPr>
        <xdr:cNvPr id="260" name="円/楕円 259"/>
        <xdr:cNvSpPr/>
      </xdr:nvSpPr>
      <xdr:spPr>
        <a:xfrm>
          <a:off x="1968500" y="166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86616</xdr:rowOff>
    </xdr:from>
    <xdr:ext cx="534377" cy="259045"/>
    <xdr:sp macro="" textlink="">
      <xdr:nvSpPr>
        <xdr:cNvPr id="261" name="テキスト ボックス 260"/>
        <xdr:cNvSpPr txBox="1"/>
      </xdr:nvSpPr>
      <xdr:spPr>
        <a:xfrm>
          <a:off x="1752111" y="1671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129287</xdr:rowOff>
    </xdr:from>
    <xdr:to>
      <xdr:col>1</xdr:col>
      <xdr:colOff>485775</xdr:colOff>
      <xdr:row>97</xdr:row>
      <xdr:rowOff>59437</xdr:rowOff>
    </xdr:to>
    <xdr:sp macro="" textlink="">
      <xdr:nvSpPr>
        <xdr:cNvPr id="262" name="円/楕円 261"/>
        <xdr:cNvSpPr/>
      </xdr:nvSpPr>
      <xdr:spPr>
        <a:xfrm>
          <a:off x="1079500" y="165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50564</xdr:rowOff>
    </xdr:from>
    <xdr:ext cx="534377" cy="259045"/>
    <xdr:sp macro="" textlink="">
      <xdr:nvSpPr>
        <xdr:cNvPr id="263" name="テキスト ボックス 262"/>
        <xdr:cNvSpPr txBox="1"/>
      </xdr:nvSpPr>
      <xdr:spPr>
        <a:xfrm>
          <a:off x="863111" y="166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50546</xdr:rowOff>
    </xdr:from>
    <xdr:to>
      <xdr:col>15</xdr:col>
      <xdr:colOff>180975</xdr:colOff>
      <xdr:row>37</xdr:row>
      <xdr:rowOff>54991</xdr:rowOff>
    </xdr:to>
    <xdr:cxnSp macro="">
      <xdr:nvCxnSpPr>
        <xdr:cNvPr id="292" name="直線コネクタ 291"/>
        <xdr:cNvCxnSpPr/>
      </xdr:nvCxnSpPr>
      <xdr:spPr>
        <a:xfrm>
          <a:off x="9639300" y="6394196"/>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154813</xdr:rowOff>
    </xdr:from>
    <xdr:to>
      <xdr:col>14</xdr:col>
      <xdr:colOff>28575</xdr:colOff>
      <xdr:row>37</xdr:row>
      <xdr:rowOff>50546</xdr:rowOff>
    </xdr:to>
    <xdr:cxnSp macro="">
      <xdr:nvCxnSpPr>
        <xdr:cNvPr id="295" name="直線コネクタ 294"/>
        <xdr:cNvCxnSpPr/>
      </xdr:nvCxnSpPr>
      <xdr:spPr>
        <a:xfrm>
          <a:off x="8750300" y="6327013"/>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92710</xdr:rowOff>
    </xdr:from>
    <xdr:to>
      <xdr:col>12</xdr:col>
      <xdr:colOff>511175</xdr:colOff>
      <xdr:row>36</xdr:row>
      <xdr:rowOff>154813</xdr:rowOff>
    </xdr:to>
    <xdr:cxnSp macro="">
      <xdr:nvCxnSpPr>
        <xdr:cNvPr id="298" name="直線コネクタ 297"/>
        <xdr:cNvCxnSpPr/>
      </xdr:nvCxnSpPr>
      <xdr:spPr>
        <a:xfrm>
          <a:off x="7861300" y="6093460"/>
          <a:ext cx="889000" cy="2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92710</xdr:rowOff>
    </xdr:from>
    <xdr:to>
      <xdr:col>11</xdr:col>
      <xdr:colOff>307975</xdr:colOff>
      <xdr:row>35</xdr:row>
      <xdr:rowOff>98552</xdr:rowOff>
    </xdr:to>
    <xdr:cxnSp macro="">
      <xdr:nvCxnSpPr>
        <xdr:cNvPr id="301" name="直線コネクタ 300"/>
        <xdr:cNvCxnSpPr/>
      </xdr:nvCxnSpPr>
      <xdr:spPr>
        <a:xfrm flipV="1">
          <a:off x="6972300" y="6093460"/>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4191</xdr:rowOff>
    </xdr:from>
    <xdr:to>
      <xdr:col>15</xdr:col>
      <xdr:colOff>231775</xdr:colOff>
      <xdr:row>37</xdr:row>
      <xdr:rowOff>105791</xdr:rowOff>
    </xdr:to>
    <xdr:sp macro="" textlink="">
      <xdr:nvSpPr>
        <xdr:cNvPr id="311" name="円/楕円 310"/>
        <xdr:cNvSpPr/>
      </xdr:nvSpPr>
      <xdr:spPr>
        <a:xfrm>
          <a:off x="10426700" y="6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27068</xdr:rowOff>
    </xdr:from>
    <xdr:ext cx="469744" cy="259045"/>
    <xdr:sp macro="" textlink="">
      <xdr:nvSpPr>
        <xdr:cNvPr id="312" name="労働費該当値テキスト"/>
        <xdr:cNvSpPr txBox="1"/>
      </xdr:nvSpPr>
      <xdr:spPr>
        <a:xfrm>
          <a:off x="10528300"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171196</xdr:rowOff>
    </xdr:from>
    <xdr:to>
      <xdr:col>14</xdr:col>
      <xdr:colOff>79375</xdr:colOff>
      <xdr:row>37</xdr:row>
      <xdr:rowOff>101346</xdr:rowOff>
    </xdr:to>
    <xdr:sp macro="" textlink="">
      <xdr:nvSpPr>
        <xdr:cNvPr id="313" name="円/楕円 312"/>
        <xdr:cNvSpPr/>
      </xdr:nvSpPr>
      <xdr:spPr>
        <a:xfrm>
          <a:off x="958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117873</xdr:rowOff>
    </xdr:from>
    <xdr:ext cx="469744" cy="259045"/>
    <xdr:sp macro="" textlink="">
      <xdr:nvSpPr>
        <xdr:cNvPr id="314" name="テキスト ボックス 313"/>
        <xdr:cNvSpPr txBox="1"/>
      </xdr:nvSpPr>
      <xdr:spPr>
        <a:xfrm>
          <a:off x="9404427"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104013</xdr:rowOff>
    </xdr:from>
    <xdr:to>
      <xdr:col>12</xdr:col>
      <xdr:colOff>561975</xdr:colOff>
      <xdr:row>37</xdr:row>
      <xdr:rowOff>34163</xdr:rowOff>
    </xdr:to>
    <xdr:sp macro="" textlink="">
      <xdr:nvSpPr>
        <xdr:cNvPr id="315" name="円/楕円 314"/>
        <xdr:cNvSpPr/>
      </xdr:nvSpPr>
      <xdr:spPr>
        <a:xfrm>
          <a:off x="8699500" y="62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50690</xdr:rowOff>
    </xdr:from>
    <xdr:ext cx="469744" cy="259045"/>
    <xdr:sp macro="" textlink="">
      <xdr:nvSpPr>
        <xdr:cNvPr id="316" name="テキスト ボックス 315"/>
        <xdr:cNvSpPr txBox="1"/>
      </xdr:nvSpPr>
      <xdr:spPr>
        <a:xfrm>
          <a:off x="8515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41910</xdr:rowOff>
    </xdr:from>
    <xdr:to>
      <xdr:col>11</xdr:col>
      <xdr:colOff>358775</xdr:colOff>
      <xdr:row>35</xdr:row>
      <xdr:rowOff>143510</xdr:rowOff>
    </xdr:to>
    <xdr:sp macro="" textlink="">
      <xdr:nvSpPr>
        <xdr:cNvPr id="317" name="円/楕円 316"/>
        <xdr:cNvSpPr/>
      </xdr:nvSpPr>
      <xdr:spPr>
        <a:xfrm>
          <a:off x="7810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160037</xdr:rowOff>
    </xdr:from>
    <xdr:ext cx="469744" cy="259045"/>
    <xdr:sp macro="" textlink="">
      <xdr:nvSpPr>
        <xdr:cNvPr id="318" name="テキスト ボックス 317"/>
        <xdr:cNvSpPr txBox="1"/>
      </xdr:nvSpPr>
      <xdr:spPr>
        <a:xfrm>
          <a:off x="7626427"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47752</xdr:rowOff>
    </xdr:from>
    <xdr:to>
      <xdr:col>10</xdr:col>
      <xdr:colOff>155575</xdr:colOff>
      <xdr:row>35</xdr:row>
      <xdr:rowOff>149352</xdr:rowOff>
    </xdr:to>
    <xdr:sp macro="" textlink="">
      <xdr:nvSpPr>
        <xdr:cNvPr id="319" name="円/楕円 318"/>
        <xdr:cNvSpPr/>
      </xdr:nvSpPr>
      <xdr:spPr>
        <a:xfrm>
          <a:off x="6921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165879</xdr:rowOff>
    </xdr:from>
    <xdr:ext cx="469744" cy="259045"/>
    <xdr:sp macro="" textlink="">
      <xdr:nvSpPr>
        <xdr:cNvPr id="320" name="テキスト ボックス 319"/>
        <xdr:cNvSpPr txBox="1"/>
      </xdr:nvSpPr>
      <xdr:spPr>
        <a:xfrm>
          <a:off x="6737427"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65753</xdr:rowOff>
    </xdr:from>
    <xdr:to>
      <xdr:col>15</xdr:col>
      <xdr:colOff>180975</xdr:colOff>
      <xdr:row>57</xdr:row>
      <xdr:rowOff>124182</xdr:rowOff>
    </xdr:to>
    <xdr:cxnSp macro="">
      <xdr:nvCxnSpPr>
        <xdr:cNvPr id="347" name="直線コネクタ 346"/>
        <xdr:cNvCxnSpPr/>
      </xdr:nvCxnSpPr>
      <xdr:spPr>
        <a:xfrm flipV="1">
          <a:off x="9639300" y="9838403"/>
          <a:ext cx="838200" cy="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124182</xdr:rowOff>
    </xdr:from>
    <xdr:to>
      <xdr:col>14</xdr:col>
      <xdr:colOff>28575</xdr:colOff>
      <xdr:row>57</xdr:row>
      <xdr:rowOff>139398</xdr:rowOff>
    </xdr:to>
    <xdr:cxnSp macro="">
      <xdr:nvCxnSpPr>
        <xdr:cNvPr id="350" name="直線コネクタ 349"/>
        <xdr:cNvCxnSpPr/>
      </xdr:nvCxnSpPr>
      <xdr:spPr>
        <a:xfrm flipV="1">
          <a:off x="8750300" y="9896832"/>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131232</xdr:rowOff>
    </xdr:from>
    <xdr:to>
      <xdr:col>12</xdr:col>
      <xdr:colOff>511175</xdr:colOff>
      <xdr:row>57</xdr:row>
      <xdr:rowOff>139398</xdr:rowOff>
    </xdr:to>
    <xdr:cxnSp macro="">
      <xdr:nvCxnSpPr>
        <xdr:cNvPr id="353" name="直線コネクタ 352"/>
        <xdr:cNvCxnSpPr/>
      </xdr:nvCxnSpPr>
      <xdr:spPr>
        <a:xfrm>
          <a:off x="7861300" y="99038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131232</xdr:rowOff>
    </xdr:from>
    <xdr:to>
      <xdr:col>11</xdr:col>
      <xdr:colOff>307975</xdr:colOff>
      <xdr:row>57</xdr:row>
      <xdr:rowOff>136015</xdr:rowOff>
    </xdr:to>
    <xdr:cxnSp macro="">
      <xdr:nvCxnSpPr>
        <xdr:cNvPr id="356" name="直線コネクタ 355"/>
        <xdr:cNvCxnSpPr/>
      </xdr:nvCxnSpPr>
      <xdr:spPr>
        <a:xfrm flipV="1">
          <a:off x="6972300" y="9903882"/>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14953</xdr:rowOff>
    </xdr:from>
    <xdr:to>
      <xdr:col>15</xdr:col>
      <xdr:colOff>231775</xdr:colOff>
      <xdr:row>57</xdr:row>
      <xdr:rowOff>116553</xdr:rowOff>
    </xdr:to>
    <xdr:sp macro="" textlink="">
      <xdr:nvSpPr>
        <xdr:cNvPr id="366" name="円/楕円 365"/>
        <xdr:cNvSpPr/>
      </xdr:nvSpPr>
      <xdr:spPr>
        <a:xfrm>
          <a:off x="10426700" y="97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164830</xdr:rowOff>
    </xdr:from>
    <xdr:ext cx="534377" cy="259045"/>
    <xdr:sp macro="" textlink="">
      <xdr:nvSpPr>
        <xdr:cNvPr id="367" name="農林水産業費該当値テキスト"/>
        <xdr:cNvSpPr txBox="1"/>
      </xdr:nvSpPr>
      <xdr:spPr>
        <a:xfrm>
          <a:off x="10528300" y="97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73382</xdr:rowOff>
    </xdr:from>
    <xdr:to>
      <xdr:col>14</xdr:col>
      <xdr:colOff>79375</xdr:colOff>
      <xdr:row>58</xdr:row>
      <xdr:rowOff>3532</xdr:rowOff>
    </xdr:to>
    <xdr:sp macro="" textlink="">
      <xdr:nvSpPr>
        <xdr:cNvPr id="368" name="円/楕円 367"/>
        <xdr:cNvSpPr/>
      </xdr:nvSpPr>
      <xdr:spPr>
        <a:xfrm>
          <a:off x="9588500" y="98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166109</xdr:rowOff>
    </xdr:from>
    <xdr:ext cx="534377" cy="259045"/>
    <xdr:sp macro="" textlink="">
      <xdr:nvSpPr>
        <xdr:cNvPr id="369" name="テキスト ボックス 368"/>
        <xdr:cNvSpPr txBox="1"/>
      </xdr:nvSpPr>
      <xdr:spPr>
        <a:xfrm>
          <a:off x="9372111" y="99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88598</xdr:rowOff>
    </xdr:from>
    <xdr:to>
      <xdr:col>12</xdr:col>
      <xdr:colOff>561975</xdr:colOff>
      <xdr:row>58</xdr:row>
      <xdr:rowOff>18748</xdr:rowOff>
    </xdr:to>
    <xdr:sp macro="" textlink="">
      <xdr:nvSpPr>
        <xdr:cNvPr id="370" name="円/楕円 369"/>
        <xdr:cNvSpPr/>
      </xdr:nvSpPr>
      <xdr:spPr>
        <a:xfrm>
          <a:off x="8699500" y="98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9875</xdr:rowOff>
    </xdr:from>
    <xdr:ext cx="534377" cy="259045"/>
    <xdr:sp macro="" textlink="">
      <xdr:nvSpPr>
        <xdr:cNvPr id="371" name="テキスト ボックス 370"/>
        <xdr:cNvSpPr txBox="1"/>
      </xdr:nvSpPr>
      <xdr:spPr>
        <a:xfrm>
          <a:off x="8483111" y="99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80432</xdr:rowOff>
    </xdr:from>
    <xdr:to>
      <xdr:col>11</xdr:col>
      <xdr:colOff>358775</xdr:colOff>
      <xdr:row>58</xdr:row>
      <xdr:rowOff>10582</xdr:rowOff>
    </xdr:to>
    <xdr:sp macro="" textlink="">
      <xdr:nvSpPr>
        <xdr:cNvPr id="372" name="円/楕円 371"/>
        <xdr:cNvSpPr/>
      </xdr:nvSpPr>
      <xdr:spPr>
        <a:xfrm>
          <a:off x="7810500" y="98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1709</xdr:rowOff>
    </xdr:from>
    <xdr:ext cx="534377" cy="259045"/>
    <xdr:sp macro="" textlink="">
      <xdr:nvSpPr>
        <xdr:cNvPr id="373" name="テキスト ボックス 372"/>
        <xdr:cNvSpPr txBox="1"/>
      </xdr:nvSpPr>
      <xdr:spPr>
        <a:xfrm>
          <a:off x="7594111" y="994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85215</xdr:rowOff>
    </xdr:from>
    <xdr:to>
      <xdr:col>10</xdr:col>
      <xdr:colOff>155575</xdr:colOff>
      <xdr:row>58</xdr:row>
      <xdr:rowOff>15365</xdr:rowOff>
    </xdr:to>
    <xdr:sp macro="" textlink="">
      <xdr:nvSpPr>
        <xdr:cNvPr id="374" name="円/楕円 373"/>
        <xdr:cNvSpPr/>
      </xdr:nvSpPr>
      <xdr:spPr>
        <a:xfrm>
          <a:off x="6921500" y="9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6492</xdr:rowOff>
    </xdr:from>
    <xdr:ext cx="534377" cy="259045"/>
    <xdr:sp macro="" textlink="">
      <xdr:nvSpPr>
        <xdr:cNvPr id="375" name="テキスト ボックス 374"/>
        <xdr:cNvSpPr txBox="1"/>
      </xdr:nvSpPr>
      <xdr:spPr>
        <a:xfrm>
          <a:off x="6705111" y="99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30169</xdr:rowOff>
    </xdr:from>
    <xdr:to>
      <xdr:col>15</xdr:col>
      <xdr:colOff>180975</xdr:colOff>
      <xdr:row>77</xdr:row>
      <xdr:rowOff>33516</xdr:rowOff>
    </xdr:to>
    <xdr:cxnSp macro="">
      <xdr:nvCxnSpPr>
        <xdr:cNvPr id="406" name="直線コネクタ 405"/>
        <xdr:cNvCxnSpPr/>
      </xdr:nvCxnSpPr>
      <xdr:spPr>
        <a:xfrm>
          <a:off x="9639300" y="13231819"/>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111125</xdr:rowOff>
    </xdr:from>
    <xdr:to>
      <xdr:col>14</xdr:col>
      <xdr:colOff>28575</xdr:colOff>
      <xdr:row>77</xdr:row>
      <xdr:rowOff>30169</xdr:rowOff>
    </xdr:to>
    <xdr:cxnSp macro="">
      <xdr:nvCxnSpPr>
        <xdr:cNvPr id="409" name="直線コネクタ 408"/>
        <xdr:cNvCxnSpPr/>
      </xdr:nvCxnSpPr>
      <xdr:spPr>
        <a:xfrm>
          <a:off x="8750300" y="13141325"/>
          <a:ext cx="889000" cy="9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111125</xdr:rowOff>
    </xdr:from>
    <xdr:to>
      <xdr:col>12</xdr:col>
      <xdr:colOff>511175</xdr:colOff>
      <xdr:row>77</xdr:row>
      <xdr:rowOff>62874</xdr:rowOff>
    </xdr:to>
    <xdr:cxnSp macro="">
      <xdr:nvCxnSpPr>
        <xdr:cNvPr id="412" name="直線コネクタ 411"/>
        <xdr:cNvCxnSpPr/>
      </xdr:nvCxnSpPr>
      <xdr:spPr>
        <a:xfrm flipV="1">
          <a:off x="7861300" y="13141325"/>
          <a:ext cx="889000" cy="1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62874</xdr:rowOff>
    </xdr:from>
    <xdr:to>
      <xdr:col>11</xdr:col>
      <xdr:colOff>307975</xdr:colOff>
      <xdr:row>77</xdr:row>
      <xdr:rowOff>81555</xdr:rowOff>
    </xdr:to>
    <xdr:cxnSp macro="">
      <xdr:nvCxnSpPr>
        <xdr:cNvPr id="415" name="直線コネクタ 414"/>
        <xdr:cNvCxnSpPr/>
      </xdr:nvCxnSpPr>
      <xdr:spPr>
        <a:xfrm flipV="1">
          <a:off x="6972300" y="13264524"/>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154166</xdr:rowOff>
    </xdr:from>
    <xdr:to>
      <xdr:col>15</xdr:col>
      <xdr:colOff>231775</xdr:colOff>
      <xdr:row>77</xdr:row>
      <xdr:rowOff>84316</xdr:rowOff>
    </xdr:to>
    <xdr:sp macro="" textlink="">
      <xdr:nvSpPr>
        <xdr:cNvPr id="425" name="円/楕円 424"/>
        <xdr:cNvSpPr/>
      </xdr:nvSpPr>
      <xdr:spPr>
        <a:xfrm>
          <a:off x="104267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5593</xdr:rowOff>
    </xdr:from>
    <xdr:ext cx="534377" cy="259045"/>
    <xdr:sp macro="" textlink="">
      <xdr:nvSpPr>
        <xdr:cNvPr id="426" name="商工費該当値テキスト"/>
        <xdr:cNvSpPr txBox="1"/>
      </xdr:nvSpPr>
      <xdr:spPr>
        <a:xfrm>
          <a:off x="10528300" y="130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150819</xdr:rowOff>
    </xdr:from>
    <xdr:to>
      <xdr:col>14</xdr:col>
      <xdr:colOff>79375</xdr:colOff>
      <xdr:row>77</xdr:row>
      <xdr:rowOff>80969</xdr:rowOff>
    </xdr:to>
    <xdr:sp macro="" textlink="">
      <xdr:nvSpPr>
        <xdr:cNvPr id="427" name="円/楕円 426"/>
        <xdr:cNvSpPr/>
      </xdr:nvSpPr>
      <xdr:spPr>
        <a:xfrm>
          <a:off x="9588500" y="131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97495</xdr:rowOff>
    </xdr:from>
    <xdr:ext cx="534377" cy="259045"/>
    <xdr:sp macro="" textlink="">
      <xdr:nvSpPr>
        <xdr:cNvPr id="428" name="テキスト ボックス 427"/>
        <xdr:cNvSpPr txBox="1"/>
      </xdr:nvSpPr>
      <xdr:spPr>
        <a:xfrm>
          <a:off x="9372111" y="129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60325</xdr:rowOff>
    </xdr:from>
    <xdr:to>
      <xdr:col>12</xdr:col>
      <xdr:colOff>561975</xdr:colOff>
      <xdr:row>76</xdr:row>
      <xdr:rowOff>161925</xdr:rowOff>
    </xdr:to>
    <xdr:sp macro="" textlink="">
      <xdr:nvSpPr>
        <xdr:cNvPr id="429" name="円/楕円 428"/>
        <xdr:cNvSpPr/>
      </xdr:nvSpPr>
      <xdr:spPr>
        <a:xfrm>
          <a:off x="8699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7002</xdr:rowOff>
    </xdr:from>
    <xdr:ext cx="534377" cy="259045"/>
    <xdr:sp macro="" textlink="">
      <xdr:nvSpPr>
        <xdr:cNvPr id="430" name="テキスト ボックス 429"/>
        <xdr:cNvSpPr txBox="1"/>
      </xdr:nvSpPr>
      <xdr:spPr>
        <a:xfrm>
          <a:off x="8483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12074</xdr:rowOff>
    </xdr:from>
    <xdr:to>
      <xdr:col>11</xdr:col>
      <xdr:colOff>358775</xdr:colOff>
      <xdr:row>77</xdr:row>
      <xdr:rowOff>113674</xdr:rowOff>
    </xdr:to>
    <xdr:sp macro="" textlink="">
      <xdr:nvSpPr>
        <xdr:cNvPr id="431" name="円/楕円 430"/>
        <xdr:cNvSpPr/>
      </xdr:nvSpPr>
      <xdr:spPr>
        <a:xfrm>
          <a:off x="7810500" y="132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130201</xdr:rowOff>
    </xdr:from>
    <xdr:ext cx="534377" cy="259045"/>
    <xdr:sp macro="" textlink="">
      <xdr:nvSpPr>
        <xdr:cNvPr id="432" name="テキスト ボックス 431"/>
        <xdr:cNvSpPr txBox="1"/>
      </xdr:nvSpPr>
      <xdr:spPr>
        <a:xfrm>
          <a:off x="7594111" y="12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30755</xdr:rowOff>
    </xdr:from>
    <xdr:to>
      <xdr:col>10</xdr:col>
      <xdr:colOff>155575</xdr:colOff>
      <xdr:row>77</xdr:row>
      <xdr:rowOff>132355</xdr:rowOff>
    </xdr:to>
    <xdr:sp macro="" textlink="">
      <xdr:nvSpPr>
        <xdr:cNvPr id="433" name="円/楕円 432"/>
        <xdr:cNvSpPr/>
      </xdr:nvSpPr>
      <xdr:spPr>
        <a:xfrm>
          <a:off x="6921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148882</xdr:rowOff>
    </xdr:from>
    <xdr:ext cx="534377" cy="259045"/>
    <xdr:sp macro="" textlink="">
      <xdr:nvSpPr>
        <xdr:cNvPr id="434" name="テキスト ボックス 433"/>
        <xdr:cNvSpPr txBox="1"/>
      </xdr:nvSpPr>
      <xdr:spPr>
        <a:xfrm>
          <a:off x="6705111" y="130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98248</xdr:rowOff>
    </xdr:from>
    <xdr:to>
      <xdr:col>15</xdr:col>
      <xdr:colOff>180975</xdr:colOff>
      <xdr:row>98</xdr:row>
      <xdr:rowOff>103857</xdr:rowOff>
    </xdr:to>
    <xdr:cxnSp macro="">
      <xdr:nvCxnSpPr>
        <xdr:cNvPr id="461" name="直線コネクタ 460"/>
        <xdr:cNvCxnSpPr/>
      </xdr:nvCxnSpPr>
      <xdr:spPr>
        <a:xfrm>
          <a:off x="9639300" y="16900348"/>
          <a:ext cx="8382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96177</xdr:rowOff>
    </xdr:from>
    <xdr:to>
      <xdr:col>14</xdr:col>
      <xdr:colOff>28575</xdr:colOff>
      <xdr:row>98</xdr:row>
      <xdr:rowOff>98248</xdr:rowOff>
    </xdr:to>
    <xdr:cxnSp macro="">
      <xdr:nvCxnSpPr>
        <xdr:cNvPr id="464" name="直線コネクタ 463"/>
        <xdr:cNvCxnSpPr/>
      </xdr:nvCxnSpPr>
      <xdr:spPr>
        <a:xfrm>
          <a:off x="8750300" y="16898277"/>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94311</xdr:rowOff>
    </xdr:from>
    <xdr:to>
      <xdr:col>12</xdr:col>
      <xdr:colOff>511175</xdr:colOff>
      <xdr:row>98</xdr:row>
      <xdr:rowOff>96177</xdr:rowOff>
    </xdr:to>
    <xdr:cxnSp macro="">
      <xdr:nvCxnSpPr>
        <xdr:cNvPr id="467" name="直線コネクタ 466"/>
        <xdr:cNvCxnSpPr/>
      </xdr:nvCxnSpPr>
      <xdr:spPr>
        <a:xfrm>
          <a:off x="7861300" y="1689641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94311</xdr:rowOff>
    </xdr:from>
    <xdr:to>
      <xdr:col>11</xdr:col>
      <xdr:colOff>307975</xdr:colOff>
      <xdr:row>98</xdr:row>
      <xdr:rowOff>96943</xdr:rowOff>
    </xdr:to>
    <xdr:cxnSp macro="">
      <xdr:nvCxnSpPr>
        <xdr:cNvPr id="470" name="直線コネクタ 469"/>
        <xdr:cNvCxnSpPr/>
      </xdr:nvCxnSpPr>
      <xdr:spPr>
        <a:xfrm flipV="1">
          <a:off x="6972300" y="16896411"/>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53057</xdr:rowOff>
    </xdr:from>
    <xdr:to>
      <xdr:col>15</xdr:col>
      <xdr:colOff>231775</xdr:colOff>
      <xdr:row>98</xdr:row>
      <xdr:rowOff>154657</xdr:rowOff>
    </xdr:to>
    <xdr:sp macro="" textlink="">
      <xdr:nvSpPr>
        <xdr:cNvPr id="480" name="円/楕円 479"/>
        <xdr:cNvSpPr/>
      </xdr:nvSpPr>
      <xdr:spPr>
        <a:xfrm>
          <a:off x="10426700" y="168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47448</xdr:rowOff>
    </xdr:from>
    <xdr:to>
      <xdr:col>14</xdr:col>
      <xdr:colOff>79375</xdr:colOff>
      <xdr:row>98</xdr:row>
      <xdr:rowOff>149048</xdr:rowOff>
    </xdr:to>
    <xdr:sp macro="" textlink="">
      <xdr:nvSpPr>
        <xdr:cNvPr id="482" name="円/楕円 481"/>
        <xdr:cNvSpPr/>
      </xdr:nvSpPr>
      <xdr:spPr>
        <a:xfrm>
          <a:off x="9588500" y="16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140175</xdr:rowOff>
    </xdr:from>
    <xdr:ext cx="534377" cy="259045"/>
    <xdr:sp macro="" textlink="">
      <xdr:nvSpPr>
        <xdr:cNvPr id="483" name="テキスト ボックス 482"/>
        <xdr:cNvSpPr txBox="1"/>
      </xdr:nvSpPr>
      <xdr:spPr>
        <a:xfrm>
          <a:off x="9372111" y="16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45377</xdr:rowOff>
    </xdr:from>
    <xdr:to>
      <xdr:col>12</xdr:col>
      <xdr:colOff>561975</xdr:colOff>
      <xdr:row>98</xdr:row>
      <xdr:rowOff>146977</xdr:rowOff>
    </xdr:to>
    <xdr:sp macro="" textlink="">
      <xdr:nvSpPr>
        <xdr:cNvPr id="484" name="円/楕円 483"/>
        <xdr:cNvSpPr/>
      </xdr:nvSpPr>
      <xdr:spPr>
        <a:xfrm>
          <a:off x="8699500" y="1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138104</xdr:rowOff>
    </xdr:from>
    <xdr:ext cx="534377" cy="259045"/>
    <xdr:sp macro="" textlink="">
      <xdr:nvSpPr>
        <xdr:cNvPr id="485" name="テキスト ボックス 484"/>
        <xdr:cNvSpPr txBox="1"/>
      </xdr:nvSpPr>
      <xdr:spPr>
        <a:xfrm>
          <a:off x="8483111" y="169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43511</xdr:rowOff>
    </xdr:from>
    <xdr:to>
      <xdr:col>11</xdr:col>
      <xdr:colOff>358775</xdr:colOff>
      <xdr:row>98</xdr:row>
      <xdr:rowOff>145111</xdr:rowOff>
    </xdr:to>
    <xdr:sp macro="" textlink="">
      <xdr:nvSpPr>
        <xdr:cNvPr id="486" name="円/楕円 485"/>
        <xdr:cNvSpPr/>
      </xdr:nvSpPr>
      <xdr:spPr>
        <a:xfrm>
          <a:off x="7810500" y="16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136238</xdr:rowOff>
    </xdr:from>
    <xdr:ext cx="534377" cy="259045"/>
    <xdr:sp macro="" textlink="">
      <xdr:nvSpPr>
        <xdr:cNvPr id="487" name="テキスト ボックス 486"/>
        <xdr:cNvSpPr txBox="1"/>
      </xdr:nvSpPr>
      <xdr:spPr>
        <a:xfrm>
          <a:off x="7594111" y="169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46143</xdr:rowOff>
    </xdr:from>
    <xdr:to>
      <xdr:col>10</xdr:col>
      <xdr:colOff>155575</xdr:colOff>
      <xdr:row>98</xdr:row>
      <xdr:rowOff>147743</xdr:rowOff>
    </xdr:to>
    <xdr:sp macro="" textlink="">
      <xdr:nvSpPr>
        <xdr:cNvPr id="488" name="円/楕円 487"/>
        <xdr:cNvSpPr/>
      </xdr:nvSpPr>
      <xdr:spPr>
        <a:xfrm>
          <a:off x="6921500" y="168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138870</xdr:rowOff>
    </xdr:from>
    <xdr:ext cx="534377" cy="259045"/>
    <xdr:sp macro="" textlink="">
      <xdr:nvSpPr>
        <xdr:cNvPr id="489" name="テキスト ボックス 488"/>
        <xdr:cNvSpPr txBox="1"/>
      </xdr:nvSpPr>
      <xdr:spPr>
        <a:xfrm>
          <a:off x="6705111" y="169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2589</xdr:rowOff>
    </xdr:from>
    <xdr:to>
      <xdr:col>23</xdr:col>
      <xdr:colOff>517525</xdr:colOff>
      <xdr:row>38</xdr:row>
      <xdr:rowOff>31066</xdr:rowOff>
    </xdr:to>
    <xdr:cxnSp macro="">
      <xdr:nvCxnSpPr>
        <xdr:cNvPr id="520" name="直線コネクタ 519"/>
        <xdr:cNvCxnSpPr/>
      </xdr:nvCxnSpPr>
      <xdr:spPr>
        <a:xfrm>
          <a:off x="15481300" y="6517689"/>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2589</xdr:rowOff>
    </xdr:from>
    <xdr:to>
      <xdr:col>22</xdr:col>
      <xdr:colOff>365125</xdr:colOff>
      <xdr:row>38</xdr:row>
      <xdr:rowOff>12305</xdr:rowOff>
    </xdr:to>
    <xdr:cxnSp macro="">
      <xdr:nvCxnSpPr>
        <xdr:cNvPr id="523" name="直線コネクタ 522"/>
        <xdr:cNvCxnSpPr/>
      </xdr:nvCxnSpPr>
      <xdr:spPr>
        <a:xfrm flipV="1">
          <a:off x="14592300" y="651768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678</xdr:rowOff>
    </xdr:from>
    <xdr:to>
      <xdr:col>21</xdr:col>
      <xdr:colOff>161925</xdr:colOff>
      <xdr:row>38</xdr:row>
      <xdr:rowOff>12305</xdr:rowOff>
    </xdr:to>
    <xdr:cxnSp macro="">
      <xdr:nvCxnSpPr>
        <xdr:cNvPr id="526" name="直線コネクタ 525"/>
        <xdr:cNvCxnSpPr/>
      </xdr:nvCxnSpPr>
      <xdr:spPr>
        <a:xfrm>
          <a:off x="13703300" y="6515778"/>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678</xdr:rowOff>
    </xdr:from>
    <xdr:to>
      <xdr:col>19</xdr:col>
      <xdr:colOff>644525</xdr:colOff>
      <xdr:row>38</xdr:row>
      <xdr:rowOff>8010</xdr:rowOff>
    </xdr:to>
    <xdr:cxnSp macro="">
      <xdr:nvCxnSpPr>
        <xdr:cNvPr id="529" name="直線コネクタ 528"/>
        <xdr:cNvCxnSpPr/>
      </xdr:nvCxnSpPr>
      <xdr:spPr>
        <a:xfrm flipV="1">
          <a:off x="12814300" y="6515778"/>
          <a:ext cx="8890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151716</xdr:rowOff>
    </xdr:from>
    <xdr:to>
      <xdr:col>23</xdr:col>
      <xdr:colOff>568325</xdr:colOff>
      <xdr:row>38</xdr:row>
      <xdr:rowOff>81866</xdr:rowOff>
    </xdr:to>
    <xdr:sp macro="" textlink="">
      <xdr:nvSpPr>
        <xdr:cNvPr id="539" name="円/楕円 538"/>
        <xdr:cNvSpPr/>
      </xdr:nvSpPr>
      <xdr:spPr>
        <a:xfrm>
          <a:off x="16268700" y="64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130143</xdr:rowOff>
    </xdr:from>
    <xdr:ext cx="534377" cy="259045"/>
    <xdr:sp macro="" textlink="">
      <xdr:nvSpPr>
        <xdr:cNvPr id="540" name="消防費該当値テキスト"/>
        <xdr:cNvSpPr txBox="1"/>
      </xdr:nvSpPr>
      <xdr:spPr>
        <a:xfrm>
          <a:off x="16370300" y="64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123239</xdr:rowOff>
    </xdr:from>
    <xdr:to>
      <xdr:col>22</xdr:col>
      <xdr:colOff>415925</xdr:colOff>
      <xdr:row>38</xdr:row>
      <xdr:rowOff>53389</xdr:rowOff>
    </xdr:to>
    <xdr:sp macro="" textlink="">
      <xdr:nvSpPr>
        <xdr:cNvPr id="541" name="円/楕円 540"/>
        <xdr:cNvSpPr/>
      </xdr:nvSpPr>
      <xdr:spPr>
        <a:xfrm>
          <a:off x="15430500" y="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44516</xdr:rowOff>
    </xdr:from>
    <xdr:ext cx="534377" cy="259045"/>
    <xdr:sp macro="" textlink="">
      <xdr:nvSpPr>
        <xdr:cNvPr id="542" name="テキスト ボックス 541"/>
        <xdr:cNvSpPr txBox="1"/>
      </xdr:nvSpPr>
      <xdr:spPr>
        <a:xfrm>
          <a:off x="15214111" y="65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132955</xdr:rowOff>
    </xdr:from>
    <xdr:to>
      <xdr:col>21</xdr:col>
      <xdr:colOff>212725</xdr:colOff>
      <xdr:row>38</xdr:row>
      <xdr:rowOff>63105</xdr:rowOff>
    </xdr:to>
    <xdr:sp macro="" textlink="">
      <xdr:nvSpPr>
        <xdr:cNvPr id="543" name="円/楕円 542"/>
        <xdr:cNvSpPr/>
      </xdr:nvSpPr>
      <xdr:spPr>
        <a:xfrm>
          <a:off x="14541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54232</xdr:rowOff>
    </xdr:from>
    <xdr:ext cx="534377" cy="259045"/>
    <xdr:sp macro="" textlink="">
      <xdr:nvSpPr>
        <xdr:cNvPr id="544" name="テキスト ボックス 543"/>
        <xdr:cNvSpPr txBox="1"/>
      </xdr:nvSpPr>
      <xdr:spPr>
        <a:xfrm>
          <a:off x="14325111" y="65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121329</xdr:rowOff>
    </xdr:from>
    <xdr:to>
      <xdr:col>20</xdr:col>
      <xdr:colOff>9525</xdr:colOff>
      <xdr:row>38</xdr:row>
      <xdr:rowOff>51479</xdr:rowOff>
    </xdr:to>
    <xdr:sp macro="" textlink="">
      <xdr:nvSpPr>
        <xdr:cNvPr id="545" name="円/楕円 544"/>
        <xdr:cNvSpPr/>
      </xdr:nvSpPr>
      <xdr:spPr>
        <a:xfrm>
          <a:off x="13652500" y="64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42605</xdr:rowOff>
    </xdr:from>
    <xdr:ext cx="534377" cy="259045"/>
    <xdr:sp macro="" textlink="">
      <xdr:nvSpPr>
        <xdr:cNvPr id="546" name="テキスト ボックス 545"/>
        <xdr:cNvSpPr txBox="1"/>
      </xdr:nvSpPr>
      <xdr:spPr>
        <a:xfrm>
          <a:off x="13436111" y="65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128660</xdr:rowOff>
    </xdr:from>
    <xdr:to>
      <xdr:col>18</xdr:col>
      <xdr:colOff>492125</xdr:colOff>
      <xdr:row>38</xdr:row>
      <xdr:rowOff>58810</xdr:rowOff>
    </xdr:to>
    <xdr:sp macro="" textlink="">
      <xdr:nvSpPr>
        <xdr:cNvPr id="547" name="円/楕円 546"/>
        <xdr:cNvSpPr/>
      </xdr:nvSpPr>
      <xdr:spPr>
        <a:xfrm>
          <a:off x="12763500" y="64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49937</xdr:rowOff>
    </xdr:from>
    <xdr:ext cx="534377" cy="259045"/>
    <xdr:sp macro="" textlink="">
      <xdr:nvSpPr>
        <xdr:cNvPr id="548" name="テキスト ボックス 547"/>
        <xdr:cNvSpPr txBox="1"/>
      </xdr:nvSpPr>
      <xdr:spPr>
        <a:xfrm>
          <a:off x="12547111" y="656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132881</xdr:rowOff>
    </xdr:from>
    <xdr:to>
      <xdr:col>23</xdr:col>
      <xdr:colOff>517525</xdr:colOff>
      <xdr:row>57</xdr:row>
      <xdr:rowOff>35864</xdr:rowOff>
    </xdr:to>
    <xdr:cxnSp macro="">
      <xdr:nvCxnSpPr>
        <xdr:cNvPr id="579" name="直線コネクタ 578"/>
        <xdr:cNvCxnSpPr/>
      </xdr:nvCxnSpPr>
      <xdr:spPr>
        <a:xfrm>
          <a:off x="15481300" y="9562631"/>
          <a:ext cx="838200" cy="2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132881</xdr:rowOff>
    </xdr:from>
    <xdr:to>
      <xdr:col>22</xdr:col>
      <xdr:colOff>365125</xdr:colOff>
      <xdr:row>56</xdr:row>
      <xdr:rowOff>148557</xdr:rowOff>
    </xdr:to>
    <xdr:cxnSp macro="">
      <xdr:nvCxnSpPr>
        <xdr:cNvPr id="582" name="直線コネクタ 581"/>
        <xdr:cNvCxnSpPr/>
      </xdr:nvCxnSpPr>
      <xdr:spPr>
        <a:xfrm flipV="1">
          <a:off x="14592300" y="9562631"/>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148557</xdr:rowOff>
    </xdr:from>
    <xdr:to>
      <xdr:col>21</xdr:col>
      <xdr:colOff>161925</xdr:colOff>
      <xdr:row>57</xdr:row>
      <xdr:rowOff>158380</xdr:rowOff>
    </xdr:to>
    <xdr:cxnSp macro="">
      <xdr:nvCxnSpPr>
        <xdr:cNvPr id="585" name="直線コネクタ 584"/>
        <xdr:cNvCxnSpPr/>
      </xdr:nvCxnSpPr>
      <xdr:spPr>
        <a:xfrm flipV="1">
          <a:off x="13703300" y="9749757"/>
          <a:ext cx="889000" cy="18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158380</xdr:rowOff>
    </xdr:from>
    <xdr:to>
      <xdr:col>19</xdr:col>
      <xdr:colOff>644525</xdr:colOff>
      <xdr:row>58</xdr:row>
      <xdr:rowOff>31285</xdr:rowOff>
    </xdr:to>
    <xdr:cxnSp macro="">
      <xdr:nvCxnSpPr>
        <xdr:cNvPr id="588" name="直線コネクタ 587"/>
        <xdr:cNvCxnSpPr/>
      </xdr:nvCxnSpPr>
      <xdr:spPr>
        <a:xfrm flipV="1">
          <a:off x="12814300" y="9931030"/>
          <a:ext cx="889000" cy="4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156514</xdr:rowOff>
    </xdr:from>
    <xdr:to>
      <xdr:col>23</xdr:col>
      <xdr:colOff>568325</xdr:colOff>
      <xdr:row>57</xdr:row>
      <xdr:rowOff>86664</xdr:rowOff>
    </xdr:to>
    <xdr:sp macro="" textlink="">
      <xdr:nvSpPr>
        <xdr:cNvPr id="598" name="円/楕円 597"/>
        <xdr:cNvSpPr/>
      </xdr:nvSpPr>
      <xdr:spPr>
        <a:xfrm>
          <a:off x="16268700" y="97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7941</xdr:rowOff>
    </xdr:from>
    <xdr:ext cx="534377" cy="259045"/>
    <xdr:sp macro="" textlink="">
      <xdr:nvSpPr>
        <xdr:cNvPr id="599" name="教育費該当値テキスト"/>
        <xdr:cNvSpPr txBox="1"/>
      </xdr:nvSpPr>
      <xdr:spPr>
        <a:xfrm>
          <a:off x="16370300" y="96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82081</xdr:rowOff>
    </xdr:from>
    <xdr:to>
      <xdr:col>22</xdr:col>
      <xdr:colOff>415925</xdr:colOff>
      <xdr:row>56</xdr:row>
      <xdr:rowOff>12231</xdr:rowOff>
    </xdr:to>
    <xdr:sp macro="" textlink="">
      <xdr:nvSpPr>
        <xdr:cNvPr id="600" name="円/楕円 599"/>
        <xdr:cNvSpPr/>
      </xdr:nvSpPr>
      <xdr:spPr>
        <a:xfrm>
          <a:off x="15430500" y="95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28758</xdr:rowOff>
    </xdr:from>
    <xdr:ext cx="534377" cy="259045"/>
    <xdr:sp macro="" textlink="">
      <xdr:nvSpPr>
        <xdr:cNvPr id="601" name="テキスト ボックス 600"/>
        <xdr:cNvSpPr txBox="1"/>
      </xdr:nvSpPr>
      <xdr:spPr>
        <a:xfrm>
          <a:off x="15214111" y="92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97757</xdr:rowOff>
    </xdr:from>
    <xdr:to>
      <xdr:col>21</xdr:col>
      <xdr:colOff>212725</xdr:colOff>
      <xdr:row>57</xdr:row>
      <xdr:rowOff>27907</xdr:rowOff>
    </xdr:to>
    <xdr:sp macro="" textlink="">
      <xdr:nvSpPr>
        <xdr:cNvPr id="602" name="円/楕円 601"/>
        <xdr:cNvSpPr/>
      </xdr:nvSpPr>
      <xdr:spPr>
        <a:xfrm>
          <a:off x="14541500" y="9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44434</xdr:rowOff>
    </xdr:from>
    <xdr:ext cx="534377" cy="259045"/>
    <xdr:sp macro="" textlink="">
      <xdr:nvSpPr>
        <xdr:cNvPr id="603" name="テキスト ボックス 602"/>
        <xdr:cNvSpPr txBox="1"/>
      </xdr:nvSpPr>
      <xdr:spPr>
        <a:xfrm>
          <a:off x="14325111" y="947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107580</xdr:rowOff>
    </xdr:from>
    <xdr:to>
      <xdr:col>20</xdr:col>
      <xdr:colOff>9525</xdr:colOff>
      <xdr:row>58</xdr:row>
      <xdr:rowOff>37730</xdr:rowOff>
    </xdr:to>
    <xdr:sp macro="" textlink="">
      <xdr:nvSpPr>
        <xdr:cNvPr id="604" name="円/楕円 603"/>
        <xdr:cNvSpPr/>
      </xdr:nvSpPr>
      <xdr:spPr>
        <a:xfrm>
          <a:off x="13652500" y="98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28857</xdr:rowOff>
    </xdr:from>
    <xdr:ext cx="534377" cy="259045"/>
    <xdr:sp macro="" textlink="">
      <xdr:nvSpPr>
        <xdr:cNvPr id="605" name="テキスト ボックス 604"/>
        <xdr:cNvSpPr txBox="1"/>
      </xdr:nvSpPr>
      <xdr:spPr>
        <a:xfrm>
          <a:off x="13436111" y="99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151935</xdr:rowOff>
    </xdr:from>
    <xdr:to>
      <xdr:col>18</xdr:col>
      <xdr:colOff>492125</xdr:colOff>
      <xdr:row>58</xdr:row>
      <xdr:rowOff>82085</xdr:rowOff>
    </xdr:to>
    <xdr:sp macro="" textlink="">
      <xdr:nvSpPr>
        <xdr:cNvPr id="606" name="円/楕円 605"/>
        <xdr:cNvSpPr/>
      </xdr:nvSpPr>
      <xdr:spPr>
        <a:xfrm>
          <a:off x="12763500" y="99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73212</xdr:rowOff>
    </xdr:from>
    <xdr:ext cx="534377" cy="259045"/>
    <xdr:sp macro="" textlink="">
      <xdr:nvSpPr>
        <xdr:cNvPr id="607" name="テキスト ボックス 606"/>
        <xdr:cNvSpPr txBox="1"/>
      </xdr:nvSpPr>
      <xdr:spPr>
        <a:xfrm>
          <a:off x="12547111" y="10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115643</xdr:rowOff>
    </xdr:from>
    <xdr:to>
      <xdr:col>21</xdr:col>
      <xdr:colOff>161925</xdr:colOff>
      <xdr:row>78</xdr:row>
      <xdr:rowOff>139700</xdr:rowOff>
    </xdr:to>
    <xdr:cxnSp macro="">
      <xdr:nvCxnSpPr>
        <xdr:cNvPr id="640" name="直線コネクタ 639"/>
        <xdr:cNvCxnSpPr/>
      </xdr:nvCxnSpPr>
      <xdr:spPr>
        <a:xfrm>
          <a:off x="13703300" y="13488743"/>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115643</xdr:rowOff>
    </xdr:from>
    <xdr:to>
      <xdr:col>19</xdr:col>
      <xdr:colOff>644525</xdr:colOff>
      <xdr:row>78</xdr:row>
      <xdr:rowOff>137606</xdr:rowOff>
    </xdr:to>
    <xdr:cxnSp macro="">
      <xdr:nvCxnSpPr>
        <xdr:cNvPr id="643" name="直線コネクタ 642"/>
        <xdr:cNvCxnSpPr/>
      </xdr:nvCxnSpPr>
      <xdr:spPr>
        <a:xfrm flipV="1">
          <a:off x="12814300" y="13488743"/>
          <a:ext cx="8890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64843</xdr:rowOff>
    </xdr:from>
    <xdr:to>
      <xdr:col>20</xdr:col>
      <xdr:colOff>9525</xdr:colOff>
      <xdr:row>78</xdr:row>
      <xdr:rowOff>166443</xdr:rowOff>
    </xdr:to>
    <xdr:sp macro="" textlink="">
      <xdr:nvSpPr>
        <xdr:cNvPr id="659" name="円/楕円 658"/>
        <xdr:cNvSpPr/>
      </xdr:nvSpPr>
      <xdr:spPr>
        <a:xfrm>
          <a:off x="13652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157570</xdr:rowOff>
    </xdr:from>
    <xdr:ext cx="469744" cy="259045"/>
    <xdr:sp macro="" textlink="">
      <xdr:nvSpPr>
        <xdr:cNvPr id="660" name="テキスト ボックス 659"/>
        <xdr:cNvSpPr txBox="1"/>
      </xdr:nvSpPr>
      <xdr:spPr>
        <a:xfrm>
          <a:off x="13468427"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86806</xdr:rowOff>
    </xdr:from>
    <xdr:to>
      <xdr:col>18</xdr:col>
      <xdr:colOff>492125</xdr:colOff>
      <xdr:row>79</xdr:row>
      <xdr:rowOff>16956</xdr:rowOff>
    </xdr:to>
    <xdr:sp macro="" textlink="">
      <xdr:nvSpPr>
        <xdr:cNvPr id="661" name="円/楕円 660"/>
        <xdr:cNvSpPr/>
      </xdr:nvSpPr>
      <xdr:spPr>
        <a:xfrm>
          <a:off x="12763500" y="134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8083</xdr:rowOff>
    </xdr:from>
    <xdr:ext cx="378565" cy="259045"/>
    <xdr:sp macro="" textlink="">
      <xdr:nvSpPr>
        <xdr:cNvPr id="662" name="テキスト ボックス 661"/>
        <xdr:cNvSpPr txBox="1"/>
      </xdr:nvSpPr>
      <xdr:spPr>
        <a:xfrm>
          <a:off x="12625017" y="1355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56741</xdr:rowOff>
    </xdr:from>
    <xdr:to>
      <xdr:col>23</xdr:col>
      <xdr:colOff>517525</xdr:colOff>
      <xdr:row>98</xdr:row>
      <xdr:rowOff>71276</xdr:rowOff>
    </xdr:to>
    <xdr:cxnSp macro="">
      <xdr:nvCxnSpPr>
        <xdr:cNvPr id="691" name="直線コネクタ 690"/>
        <xdr:cNvCxnSpPr/>
      </xdr:nvCxnSpPr>
      <xdr:spPr>
        <a:xfrm>
          <a:off x="15481300" y="16858841"/>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52581</xdr:rowOff>
    </xdr:from>
    <xdr:to>
      <xdr:col>22</xdr:col>
      <xdr:colOff>365125</xdr:colOff>
      <xdr:row>98</xdr:row>
      <xdr:rowOff>56741</xdr:rowOff>
    </xdr:to>
    <xdr:cxnSp macro="">
      <xdr:nvCxnSpPr>
        <xdr:cNvPr id="694" name="直線コネクタ 693"/>
        <xdr:cNvCxnSpPr/>
      </xdr:nvCxnSpPr>
      <xdr:spPr>
        <a:xfrm>
          <a:off x="14592300" y="16854681"/>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51774</xdr:rowOff>
    </xdr:from>
    <xdr:to>
      <xdr:col>21</xdr:col>
      <xdr:colOff>161925</xdr:colOff>
      <xdr:row>98</xdr:row>
      <xdr:rowOff>52581</xdr:rowOff>
    </xdr:to>
    <xdr:cxnSp macro="">
      <xdr:nvCxnSpPr>
        <xdr:cNvPr id="697" name="直線コネクタ 696"/>
        <xdr:cNvCxnSpPr/>
      </xdr:nvCxnSpPr>
      <xdr:spPr>
        <a:xfrm>
          <a:off x="13703300" y="16853874"/>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48070</xdr:rowOff>
    </xdr:from>
    <xdr:to>
      <xdr:col>19</xdr:col>
      <xdr:colOff>644525</xdr:colOff>
      <xdr:row>98</xdr:row>
      <xdr:rowOff>51774</xdr:rowOff>
    </xdr:to>
    <xdr:cxnSp macro="">
      <xdr:nvCxnSpPr>
        <xdr:cNvPr id="700" name="直線コネクタ 699"/>
        <xdr:cNvCxnSpPr/>
      </xdr:nvCxnSpPr>
      <xdr:spPr>
        <a:xfrm>
          <a:off x="12814300" y="16850170"/>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20476</xdr:rowOff>
    </xdr:from>
    <xdr:to>
      <xdr:col>23</xdr:col>
      <xdr:colOff>568325</xdr:colOff>
      <xdr:row>98</xdr:row>
      <xdr:rowOff>122076</xdr:rowOff>
    </xdr:to>
    <xdr:sp macro="" textlink="">
      <xdr:nvSpPr>
        <xdr:cNvPr id="710" name="円/楕円 709"/>
        <xdr:cNvSpPr/>
      </xdr:nvSpPr>
      <xdr:spPr>
        <a:xfrm>
          <a:off x="16268700" y="168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106853</xdr:rowOff>
    </xdr:from>
    <xdr:ext cx="534377" cy="259045"/>
    <xdr:sp macro="" textlink="">
      <xdr:nvSpPr>
        <xdr:cNvPr id="711" name="公債費該当値テキスト"/>
        <xdr:cNvSpPr txBox="1"/>
      </xdr:nvSpPr>
      <xdr:spPr>
        <a:xfrm>
          <a:off x="16370300" y="167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5941</xdr:rowOff>
    </xdr:from>
    <xdr:to>
      <xdr:col>22</xdr:col>
      <xdr:colOff>415925</xdr:colOff>
      <xdr:row>98</xdr:row>
      <xdr:rowOff>107541</xdr:rowOff>
    </xdr:to>
    <xdr:sp macro="" textlink="">
      <xdr:nvSpPr>
        <xdr:cNvPr id="712" name="円/楕円 711"/>
        <xdr:cNvSpPr/>
      </xdr:nvSpPr>
      <xdr:spPr>
        <a:xfrm>
          <a:off x="15430500" y="168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98668</xdr:rowOff>
    </xdr:from>
    <xdr:ext cx="534377" cy="259045"/>
    <xdr:sp macro="" textlink="">
      <xdr:nvSpPr>
        <xdr:cNvPr id="713" name="テキスト ボックス 712"/>
        <xdr:cNvSpPr txBox="1"/>
      </xdr:nvSpPr>
      <xdr:spPr>
        <a:xfrm>
          <a:off x="15214111" y="1690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1781</xdr:rowOff>
    </xdr:from>
    <xdr:to>
      <xdr:col>21</xdr:col>
      <xdr:colOff>212725</xdr:colOff>
      <xdr:row>98</xdr:row>
      <xdr:rowOff>103381</xdr:rowOff>
    </xdr:to>
    <xdr:sp macro="" textlink="">
      <xdr:nvSpPr>
        <xdr:cNvPr id="714" name="円/楕円 713"/>
        <xdr:cNvSpPr/>
      </xdr:nvSpPr>
      <xdr:spPr>
        <a:xfrm>
          <a:off x="14541500" y="168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94508</xdr:rowOff>
    </xdr:from>
    <xdr:ext cx="534377" cy="259045"/>
    <xdr:sp macro="" textlink="">
      <xdr:nvSpPr>
        <xdr:cNvPr id="715" name="テキスト ボックス 714"/>
        <xdr:cNvSpPr txBox="1"/>
      </xdr:nvSpPr>
      <xdr:spPr>
        <a:xfrm>
          <a:off x="14325111" y="168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974</xdr:rowOff>
    </xdr:from>
    <xdr:to>
      <xdr:col>20</xdr:col>
      <xdr:colOff>9525</xdr:colOff>
      <xdr:row>98</xdr:row>
      <xdr:rowOff>102574</xdr:rowOff>
    </xdr:to>
    <xdr:sp macro="" textlink="">
      <xdr:nvSpPr>
        <xdr:cNvPr id="716" name="円/楕円 715"/>
        <xdr:cNvSpPr/>
      </xdr:nvSpPr>
      <xdr:spPr>
        <a:xfrm>
          <a:off x="13652500" y="168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93701</xdr:rowOff>
    </xdr:from>
    <xdr:ext cx="534377" cy="259045"/>
    <xdr:sp macro="" textlink="">
      <xdr:nvSpPr>
        <xdr:cNvPr id="717" name="テキスト ボックス 716"/>
        <xdr:cNvSpPr txBox="1"/>
      </xdr:nvSpPr>
      <xdr:spPr>
        <a:xfrm>
          <a:off x="13436111" y="1689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168720</xdr:rowOff>
    </xdr:from>
    <xdr:to>
      <xdr:col>18</xdr:col>
      <xdr:colOff>492125</xdr:colOff>
      <xdr:row>98</xdr:row>
      <xdr:rowOff>98870</xdr:rowOff>
    </xdr:to>
    <xdr:sp macro="" textlink="">
      <xdr:nvSpPr>
        <xdr:cNvPr id="718" name="円/楕円 717"/>
        <xdr:cNvSpPr/>
      </xdr:nvSpPr>
      <xdr:spPr>
        <a:xfrm>
          <a:off x="12763500" y="167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89997</xdr:rowOff>
    </xdr:from>
    <xdr:ext cx="534377" cy="259045"/>
    <xdr:sp macro="" textlink="">
      <xdr:nvSpPr>
        <xdr:cNvPr id="719" name="テキスト ボックス 718"/>
        <xdr:cNvSpPr txBox="1"/>
      </xdr:nvSpPr>
      <xdr:spPr>
        <a:xfrm>
          <a:off x="12547111" y="168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総務費は</a:t>
          </a:r>
          <a:r>
            <a:rPr lang="ja-JP" altLang="ja-JP" sz="1200" b="0" i="0" baseline="0">
              <a:solidFill>
                <a:schemeClr val="dk1"/>
              </a:solidFill>
              <a:effectLst/>
              <a:latin typeface="+mn-lt"/>
              <a:ea typeface="+mn-ea"/>
              <a:cs typeface="+mn-cs"/>
            </a:rPr>
            <a:t>ふるさと納税に係る経費が増加したこと</a:t>
          </a:r>
          <a:r>
            <a:rPr lang="ja-JP" altLang="en-US" sz="1200" b="0" i="0" baseline="0">
              <a:solidFill>
                <a:schemeClr val="dk1"/>
              </a:solidFill>
              <a:effectLst/>
              <a:latin typeface="+mn-lt"/>
              <a:ea typeface="+mn-ea"/>
              <a:cs typeface="+mn-cs"/>
            </a:rPr>
            <a:t>により、平成２６年度に比べ、一人当たり１８千円増加している。農林水産費の一人当たりの経費が６千円増加しているのは、多面的機能支払交付金の制度改正によるものが要因と考えられる。</a:t>
          </a:r>
          <a:r>
            <a:rPr lang="ja-JP" altLang="ja-JP" sz="1200" b="0" i="0" baseline="0">
              <a:solidFill>
                <a:schemeClr val="dk1"/>
              </a:solidFill>
              <a:effectLst/>
              <a:latin typeface="+mn-lt"/>
              <a:ea typeface="+mn-ea"/>
              <a:cs typeface="+mn-cs"/>
            </a:rPr>
            <a:t>土木費は暖冬だったことにより、除排雪に係る経費が通年より少なく、平成２６年度に比べ</a:t>
          </a:r>
          <a:r>
            <a:rPr lang="ja-JP" altLang="en-US" sz="1200" b="0" i="0" baseline="0">
              <a:solidFill>
                <a:schemeClr val="dk1"/>
              </a:solidFill>
              <a:effectLst/>
              <a:latin typeface="+mn-lt"/>
              <a:ea typeface="+mn-ea"/>
              <a:cs typeface="+mn-cs"/>
            </a:rPr>
            <a:t>ても</a:t>
          </a:r>
          <a:r>
            <a:rPr lang="ja-JP" altLang="ja-JP" sz="1200" b="0" i="0" baseline="0">
              <a:solidFill>
                <a:schemeClr val="dk1"/>
              </a:solidFill>
              <a:effectLst/>
              <a:latin typeface="+mn-lt"/>
              <a:ea typeface="+mn-ea"/>
              <a:cs typeface="+mn-cs"/>
            </a:rPr>
            <a:t>一人当たりの経費が６千円減少している。</a:t>
          </a:r>
          <a:r>
            <a:rPr lang="ja-JP" altLang="en-US" sz="1200" b="0" i="0" baseline="0">
              <a:solidFill>
                <a:schemeClr val="dk1"/>
              </a:solidFill>
              <a:effectLst/>
              <a:latin typeface="+mn-lt"/>
              <a:ea typeface="+mn-ea"/>
              <a:cs typeface="+mn-cs"/>
            </a:rPr>
            <a:t>教育費は平成２５年度、平成２６年度と小中一貫義務教育学校の建設に伴い急激に増加していたが、平成２７年度は本体の工事が終了したことにより一人当たりに対する経費は減少している。</a:t>
          </a:r>
          <a:r>
            <a:rPr kumimoji="1" lang="ja-JP" altLang="en-US" sz="1200" b="0" i="0" baseline="0">
              <a:solidFill>
                <a:schemeClr val="dk1"/>
              </a:solidFill>
              <a:effectLst/>
              <a:latin typeface="+mn-lt"/>
              <a:ea typeface="+mn-ea"/>
              <a:cs typeface="+mn-cs"/>
            </a:rPr>
            <a:t>　一人当たりの公債費が類似団体よりも３３千円低いのは、</a:t>
          </a:r>
          <a:r>
            <a:rPr lang="ja-JP" altLang="ja-JP" sz="1200">
              <a:solidFill>
                <a:schemeClr val="dk1"/>
              </a:solidFill>
              <a:effectLst/>
              <a:latin typeface="+mn-lt"/>
              <a:ea typeface="+mn-ea"/>
              <a:cs typeface="+mn-cs"/>
            </a:rPr>
            <a:t>「公債費負担適正化計画」に基づき、内部管理経費の削減と歳入の確保に努め、実質公債費比率適正化に向けた取り組みを着実に実施</a:t>
          </a:r>
          <a:r>
            <a:rPr lang="ja-JP" altLang="en-US" sz="1200">
              <a:solidFill>
                <a:schemeClr val="dk1"/>
              </a:solidFill>
              <a:effectLst/>
              <a:latin typeface="+mn-lt"/>
              <a:ea typeface="+mn-ea"/>
              <a:cs typeface="+mn-cs"/>
            </a:rPr>
            <a:t>していることが考えられる</a:t>
          </a:r>
          <a:r>
            <a:rPr lang="ja-JP" altLang="ja-JP" sz="1200">
              <a:solidFill>
                <a:schemeClr val="dk1"/>
              </a:solidFill>
              <a:effectLst/>
              <a:latin typeface="+mn-lt"/>
              <a:ea typeface="+mn-ea"/>
              <a:cs typeface="+mn-cs"/>
            </a:rPr>
            <a:t>。</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依然として厳しい財政状況ではあるが、徐々に好転し始めている。財政調整基金については、平成２２年度以降は毎年積み立てを行い、基金残高も増加している。実質単年度収支比率については、学校施設の耐震化や小中一貫</a:t>
          </a:r>
          <a:r>
            <a:rPr kumimoji="1" lang="ja-JP" altLang="en-US" sz="1100">
              <a:solidFill>
                <a:schemeClr val="dk1"/>
              </a:solidFill>
              <a:effectLst/>
              <a:latin typeface="+mn-lt"/>
              <a:ea typeface="+mn-ea"/>
              <a:cs typeface="+mn-cs"/>
            </a:rPr>
            <a:t>義務</a:t>
          </a:r>
          <a:r>
            <a:rPr kumimoji="1" lang="ja-JP" altLang="ja-JP" sz="1100">
              <a:solidFill>
                <a:schemeClr val="dk1"/>
              </a:solidFill>
              <a:effectLst/>
              <a:latin typeface="+mn-lt"/>
              <a:ea typeface="+mn-ea"/>
              <a:cs typeface="+mn-cs"/>
            </a:rPr>
            <a:t>教育</a:t>
          </a:r>
          <a:r>
            <a:rPr kumimoji="1" lang="ja-JP" altLang="en-US" sz="1100">
              <a:solidFill>
                <a:schemeClr val="dk1"/>
              </a:solidFill>
              <a:effectLst/>
              <a:latin typeface="+mn-lt"/>
              <a:ea typeface="+mn-ea"/>
              <a:cs typeface="+mn-cs"/>
            </a:rPr>
            <a:t>学</a:t>
          </a:r>
          <a:r>
            <a:rPr kumimoji="1" lang="ja-JP" altLang="ja-JP" sz="1100">
              <a:solidFill>
                <a:schemeClr val="dk1"/>
              </a:solidFill>
              <a:effectLst/>
              <a:latin typeface="+mn-lt"/>
              <a:ea typeface="+mn-ea"/>
              <a:cs typeface="+mn-cs"/>
            </a:rPr>
            <a:t>校建設などの大規模事業等が本格的に始まったことにより平成２４年度より低下してい</a:t>
          </a:r>
          <a:r>
            <a:rPr kumimoji="1" lang="ja-JP" altLang="en-US" sz="1100">
              <a:solidFill>
                <a:schemeClr val="dk1"/>
              </a:solidFill>
              <a:effectLst/>
              <a:latin typeface="+mn-lt"/>
              <a:ea typeface="+mn-ea"/>
              <a:cs typeface="+mn-cs"/>
            </a:rPr>
            <a:t>たが、小中一貫義務教育学校が竣工したことにより、平成２７年度は回復している。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すべての会計で実質収支は黒字、または収支差なしとなっている。</a:t>
          </a:r>
          <a:endParaRPr lang="ja-JP" altLang="ja-JP" sz="1400">
            <a:effectLst/>
          </a:endParaRPr>
        </a:p>
        <a:p>
          <a:pPr rtl="0"/>
          <a:r>
            <a:rPr lang="ja-JP" altLang="ja-JP" sz="1100" b="0" i="0" baseline="0">
              <a:solidFill>
                <a:schemeClr val="dk1"/>
              </a:solidFill>
              <a:effectLst/>
              <a:latin typeface="+mn-lt"/>
              <a:ea typeface="+mn-ea"/>
              <a:cs typeface="+mn-cs"/>
            </a:rPr>
            <a:t>これは、各会計で経営の効率化を図りながら、各料金の徴収の強化に努めてきた結果が表れている。ただし、会計によっては、法令等の基準以上の一般会計からの繰入金によって黒字化がなされている会計もあり、今後はより一層の経営の効率化を図りながら経常経費等の削減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平成１６年度に策定した「新庄市財政再建計画」と平成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３月</a:t>
          </a:r>
          <a:r>
            <a:rPr lang="ja-JP" altLang="ja-JP" sz="1100" b="0" i="0" baseline="0">
              <a:solidFill>
                <a:schemeClr val="dk1"/>
              </a:solidFill>
              <a:effectLst/>
              <a:latin typeface="+mn-lt"/>
              <a:ea typeface="+mn-ea"/>
              <a:cs typeface="+mn-cs"/>
            </a:rPr>
            <a:t>に策定した「</a:t>
          </a:r>
          <a:r>
            <a:rPr lang="ja-JP" altLang="en-US" sz="1100" b="0" i="0" baseline="0">
              <a:solidFill>
                <a:schemeClr val="dk1"/>
              </a:solidFill>
              <a:effectLst/>
              <a:latin typeface="+mn-lt"/>
              <a:ea typeface="+mn-ea"/>
              <a:cs typeface="+mn-cs"/>
            </a:rPr>
            <a:t>中期財政計画</a:t>
          </a:r>
          <a:r>
            <a:rPr lang="ja-JP" altLang="ja-JP" sz="1100" b="0" i="0" baseline="0">
              <a:solidFill>
                <a:schemeClr val="dk1"/>
              </a:solidFill>
              <a:effectLst/>
              <a:latin typeface="+mn-lt"/>
              <a:ea typeface="+mn-ea"/>
              <a:cs typeface="+mn-cs"/>
            </a:rPr>
            <a:t>」に基づき、地方債の新規発行を極力抑制し、地方債残高の縮減に努めた結果、実質公債費比率の分子合計は、平成</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年度から４</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減と大きく減少した。</a:t>
          </a:r>
          <a:endParaRPr lang="ja-JP" altLang="ja-JP" sz="1400">
            <a:effectLst/>
          </a:endParaRPr>
        </a:p>
        <a:p>
          <a:pPr rtl="0"/>
          <a:r>
            <a:rPr lang="ja-JP" altLang="ja-JP" sz="1100" b="0" i="0" baseline="0">
              <a:solidFill>
                <a:schemeClr val="dk1"/>
              </a:solidFill>
              <a:effectLst/>
              <a:latin typeface="+mn-lt"/>
              <a:ea typeface="+mn-ea"/>
              <a:cs typeface="+mn-cs"/>
            </a:rPr>
            <a:t>今後も引き続き、「新庄市財政再建プラン」に基づいた徹底した内部管理経費の削減と歳入の確保に努めるとともに、平成２２年度に策定した「公債費負担適正化計画」により、新規地方債の発行の抑制、組合等の元利償還金に対する負担金等の抑制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平成１６年度に策定した「新庄市財政再建計画」に基づき、地方債の新規発行を極力抑制し、地方債残高の縮減に努めた結果、将来負担額の約５割を占める地方債の現在高は、平成２４年度まで減少傾向にあった。しかし、市有施設の耐震化や小中一貫教育学校建設等の大規模事業により平成２５年度より増加に転じている。平成２７年度は前年に比べ４８６百万円増加となった。今後は平成２６年３月に策定した「中期財政計画」に基づき、徹底した内部管理経費の削減と充当可能基金への積立を行うとともに、新たな地方債発行抑制の取り組みを継続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16890571</v>
      </c>
      <c r="BO4" s="349"/>
      <c r="BP4" s="349"/>
      <c r="BQ4" s="349"/>
      <c r="BR4" s="349"/>
      <c r="BS4" s="349"/>
      <c r="BT4" s="349"/>
      <c r="BU4" s="350"/>
      <c r="BV4" s="348">
        <v>17555370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16336056</v>
      </c>
      <c r="BO5" s="386"/>
      <c r="BP5" s="386"/>
      <c r="BQ5" s="386"/>
      <c r="BR5" s="386"/>
      <c r="BS5" s="386"/>
      <c r="BT5" s="386"/>
      <c r="BU5" s="387"/>
      <c r="BV5" s="385">
        <v>17275818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90.4</v>
      </c>
      <c r="CU5" s="383"/>
      <c r="CV5" s="383"/>
      <c r="CW5" s="383"/>
      <c r="CX5" s="383"/>
      <c r="CY5" s="383"/>
      <c r="CZ5" s="383"/>
      <c r="DA5" s="384"/>
      <c r="DB5" s="382">
        <v>90.7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554515</v>
      </c>
      <c r="BO6" s="386"/>
      <c r="BP6" s="386"/>
      <c r="BQ6" s="386"/>
      <c r="BR6" s="386"/>
      <c r="BS6" s="386"/>
      <c r="BT6" s="386"/>
      <c r="BU6" s="387"/>
      <c r="BV6" s="385">
        <v>279552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96.3</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3621</v>
      </c>
      <c r="BO7" s="386"/>
      <c r="BP7" s="386"/>
      <c r="BQ7" s="386"/>
      <c r="BR7" s="386"/>
      <c r="BS7" s="386"/>
      <c r="BT7" s="386"/>
      <c r="BU7" s="387"/>
      <c r="BV7" s="385">
        <v>6349</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9530727</v>
      </c>
      <c r="CU7" s="386"/>
      <c r="CV7" s="386"/>
      <c r="CW7" s="386"/>
      <c r="CX7" s="386"/>
      <c r="CY7" s="386"/>
      <c r="CZ7" s="386"/>
      <c r="DA7" s="387"/>
      <c r="DB7" s="385">
        <v>9501804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550894</v>
      </c>
      <c r="BO8" s="386"/>
      <c r="BP8" s="386"/>
      <c r="BQ8" s="386"/>
      <c r="BR8" s="386"/>
      <c r="BS8" s="386"/>
      <c r="BT8" s="386"/>
      <c r="BU8" s="387"/>
      <c r="BV8" s="385">
        <v>273203</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0.49</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36894</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277691</v>
      </c>
      <c r="BO9" s="386"/>
      <c r="BP9" s="386"/>
      <c r="BQ9" s="386"/>
      <c r="BR9" s="386"/>
      <c r="BS9" s="386"/>
      <c r="BT9" s="386"/>
      <c r="BU9" s="387"/>
      <c r="BV9" s="385">
        <v>-268782</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11.4</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38850</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77</v>
      </c>
      <c r="AV10" s="418"/>
      <c r="AW10" s="418"/>
      <c r="AX10" s="418"/>
      <c r="AY10" s="419" t="s">
        <v>101</v>
      </c>
      <c r="AZ10" s="420"/>
      <c r="BA10" s="420"/>
      <c r="BB10" s="420"/>
      <c r="BC10" s="420"/>
      <c r="BD10" s="420"/>
      <c r="BE10" s="420"/>
      <c r="BF10" s="420"/>
      <c r="BG10" s="420"/>
      <c r="BH10" s="420"/>
      <c r="BI10" s="420"/>
      <c r="BJ10" s="420"/>
      <c r="BK10" s="420"/>
      <c r="BL10" s="420"/>
      <c r="BM10" s="421"/>
      <c r="BN10" s="385">
        <v>263922</v>
      </c>
      <c r="BO10" s="386"/>
      <c r="BP10" s="386"/>
      <c r="BQ10" s="386"/>
      <c r="BR10" s="386"/>
      <c r="BS10" s="386"/>
      <c r="BT10" s="386"/>
      <c r="BU10" s="387"/>
      <c r="BV10" s="385">
        <v>30421</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77</v>
      </c>
      <c r="AV11" s="418"/>
      <c r="AW11" s="418"/>
      <c r="AX11" s="418"/>
      <c r="AY11" s="419" t="s">
        <v>106</v>
      </c>
      <c r="AZ11" s="420"/>
      <c r="BA11" s="420"/>
      <c r="BB11" s="420"/>
      <c r="BC11" s="420"/>
      <c r="BD11" s="420"/>
      <c r="BE11" s="420"/>
      <c r="BF11" s="420"/>
      <c r="BG11" s="420"/>
      <c r="BH11" s="420"/>
      <c r="BI11" s="420"/>
      <c r="BJ11" s="420"/>
      <c r="BK11" s="420"/>
      <c r="BL11" s="420"/>
      <c r="BM11" s="421"/>
      <c r="BN11" s="385" t="s">
        <v>107</v>
      </c>
      <c r="BO11" s="386"/>
      <c r="BP11" s="386"/>
      <c r="BQ11" s="386"/>
      <c r="BR11" s="386"/>
      <c r="BS11" s="386"/>
      <c r="BT11" s="386"/>
      <c r="BU11" s="387"/>
      <c r="BV11" s="385" t="s">
        <v>107</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107</v>
      </c>
      <c r="CU11" s="426"/>
      <c r="CV11" s="426"/>
      <c r="CW11" s="426"/>
      <c r="CX11" s="426"/>
      <c r="CY11" s="426"/>
      <c r="CZ11" s="426"/>
      <c r="DA11" s="427"/>
      <c r="DB11" s="425" t="s">
        <v>107</v>
      </c>
      <c r="DC11" s="426"/>
      <c r="DD11" s="426"/>
      <c r="DE11" s="426"/>
      <c r="DF11" s="426"/>
      <c r="DG11" s="426"/>
      <c r="DH11" s="426"/>
      <c r="DI11" s="427"/>
      <c r="DJ11" s="137"/>
      <c r="DK11" s="137"/>
      <c r="DL11" s="137"/>
      <c r="DM11" s="137"/>
      <c r="DN11" s="137"/>
      <c r="DO11" s="137"/>
    </row>
    <row r="12" spans="1:119" ht="18.75" customHeight="1">
      <c r="A12" s="138"/>
      <c r="B12" s="445" t="s">
        <v>109</v>
      </c>
      <c r="C12" s="446"/>
      <c r="D12" s="446"/>
      <c r="E12" s="446"/>
      <c r="F12" s="446"/>
      <c r="G12" s="446"/>
      <c r="H12" s="446"/>
      <c r="I12" s="446"/>
      <c r="J12" s="446"/>
      <c r="K12" s="447"/>
      <c r="L12" s="454" t="s">
        <v>110</v>
      </c>
      <c r="M12" s="455"/>
      <c r="N12" s="455"/>
      <c r="O12" s="455"/>
      <c r="P12" s="455"/>
      <c r="Q12" s="456"/>
      <c r="R12" s="457">
        <v>37204</v>
      </c>
      <c r="S12" s="458"/>
      <c r="T12" s="458"/>
      <c r="U12" s="458"/>
      <c r="V12" s="459"/>
      <c r="W12" s="460" t="s">
        <v>1</v>
      </c>
      <c r="X12" s="418"/>
      <c r="Y12" s="418"/>
      <c r="Z12" s="418"/>
      <c r="AA12" s="418"/>
      <c r="AB12" s="461"/>
      <c r="AC12" s="417" t="s">
        <v>111</v>
      </c>
      <c r="AD12" s="418"/>
      <c r="AE12" s="418"/>
      <c r="AF12" s="418"/>
      <c r="AG12" s="461"/>
      <c r="AH12" s="417" t="s">
        <v>112</v>
      </c>
      <c r="AI12" s="418"/>
      <c r="AJ12" s="418"/>
      <c r="AK12" s="418"/>
      <c r="AL12" s="462"/>
      <c r="AM12" s="414" t="s">
        <v>113</v>
      </c>
      <c r="AN12" s="415"/>
      <c r="AO12" s="415"/>
      <c r="AP12" s="415"/>
      <c r="AQ12" s="415"/>
      <c r="AR12" s="415"/>
      <c r="AS12" s="415"/>
      <c r="AT12" s="416"/>
      <c r="AU12" s="417" t="s">
        <v>114</v>
      </c>
      <c r="AV12" s="418"/>
      <c r="AW12" s="418"/>
      <c r="AX12" s="418"/>
      <c r="AY12" s="419" t="s">
        <v>115</v>
      </c>
      <c r="AZ12" s="420"/>
      <c r="BA12" s="420"/>
      <c r="BB12" s="420"/>
      <c r="BC12" s="420"/>
      <c r="BD12" s="420"/>
      <c r="BE12" s="420"/>
      <c r="BF12" s="420"/>
      <c r="BG12" s="420"/>
      <c r="BH12" s="420"/>
      <c r="BI12" s="420"/>
      <c r="BJ12" s="420"/>
      <c r="BK12" s="420"/>
      <c r="BL12" s="420"/>
      <c r="BM12" s="421"/>
      <c r="BN12" s="385" t="s">
        <v>116</v>
      </c>
      <c r="BO12" s="386"/>
      <c r="BP12" s="386"/>
      <c r="BQ12" s="386"/>
      <c r="BR12" s="386"/>
      <c r="BS12" s="386"/>
      <c r="BT12" s="386"/>
      <c r="BU12" s="387"/>
      <c r="BV12" s="385" t="s">
        <v>116</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116</v>
      </c>
      <c r="CU12" s="426"/>
      <c r="CV12" s="426"/>
      <c r="CW12" s="426"/>
      <c r="CX12" s="426"/>
      <c r="CY12" s="426"/>
      <c r="CZ12" s="426"/>
      <c r="DA12" s="427"/>
      <c r="DB12" s="425" t="s">
        <v>116</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36925</v>
      </c>
      <c r="S13" s="467"/>
      <c r="T13" s="467"/>
      <c r="U13" s="467"/>
      <c r="V13" s="468"/>
      <c r="W13" s="401" t="s">
        <v>119</v>
      </c>
      <c r="X13" s="402"/>
      <c r="Y13" s="402"/>
      <c r="Z13" s="402"/>
      <c r="AA13" s="402"/>
      <c r="AB13" s="392"/>
      <c r="AC13" s="436">
        <v>1790</v>
      </c>
      <c r="AD13" s="437"/>
      <c r="AE13" s="437"/>
      <c r="AF13" s="437"/>
      <c r="AG13" s="476"/>
      <c r="AH13" s="436">
        <v>1971</v>
      </c>
      <c r="AI13" s="437"/>
      <c r="AJ13" s="437"/>
      <c r="AK13" s="437"/>
      <c r="AL13" s="438"/>
      <c r="AM13" s="414" t="s">
        <v>120</v>
      </c>
      <c r="AN13" s="415"/>
      <c r="AO13" s="415"/>
      <c r="AP13" s="415"/>
      <c r="AQ13" s="415"/>
      <c r="AR13" s="415"/>
      <c r="AS13" s="415"/>
      <c r="AT13" s="416"/>
      <c r="AU13" s="417" t="s">
        <v>114</v>
      </c>
      <c r="AV13" s="418"/>
      <c r="AW13" s="418"/>
      <c r="AX13" s="418"/>
      <c r="AY13" s="419" t="s">
        <v>121</v>
      </c>
      <c r="AZ13" s="420"/>
      <c r="BA13" s="420"/>
      <c r="BB13" s="420"/>
      <c r="BC13" s="420"/>
      <c r="BD13" s="420"/>
      <c r="BE13" s="420"/>
      <c r="BF13" s="420"/>
      <c r="BG13" s="420"/>
      <c r="BH13" s="420"/>
      <c r="BI13" s="420"/>
      <c r="BJ13" s="420"/>
      <c r="BK13" s="420"/>
      <c r="BL13" s="420"/>
      <c r="BM13" s="421"/>
      <c r="BN13" s="385">
        <v>541613</v>
      </c>
      <c r="BO13" s="386"/>
      <c r="BP13" s="386"/>
      <c r="BQ13" s="386"/>
      <c r="BR13" s="386"/>
      <c r="BS13" s="386"/>
      <c r="BT13" s="386"/>
      <c r="BU13" s="387"/>
      <c r="BV13" s="385">
        <v>-238361</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10.9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37725</v>
      </c>
      <c r="S14" s="467"/>
      <c r="T14" s="467"/>
      <c r="U14" s="467"/>
      <c r="V14" s="468"/>
      <c r="W14" s="375"/>
      <c r="X14" s="376"/>
      <c r="Y14" s="376"/>
      <c r="Z14" s="376"/>
      <c r="AA14" s="376"/>
      <c r="AB14" s="365"/>
      <c r="AC14" s="469">
        <v>9.8000000000000007</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57.9</v>
      </c>
      <c r="CU14" s="481"/>
      <c r="CV14" s="481"/>
      <c r="CW14" s="481"/>
      <c r="CX14" s="481"/>
      <c r="CY14" s="481"/>
      <c r="CZ14" s="481"/>
      <c r="DA14" s="482"/>
      <c r="DB14" s="480">
        <v>74.400000000000006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37407</v>
      </c>
      <c r="S15" s="467"/>
      <c r="T15" s="467"/>
      <c r="U15" s="467"/>
      <c r="V15" s="468"/>
      <c r="W15" s="401" t="s">
        <v>125</v>
      </c>
      <c r="X15" s="402"/>
      <c r="Y15" s="402"/>
      <c r="Z15" s="402"/>
      <c r="AA15" s="402"/>
      <c r="AB15" s="392"/>
      <c r="AC15" s="436">
        <v>4895</v>
      </c>
      <c r="AD15" s="437"/>
      <c r="AE15" s="437"/>
      <c r="AF15" s="437"/>
      <c r="AG15" s="476"/>
      <c r="AH15" s="436">
        <v>5733</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3987365</v>
      </c>
      <c r="BO15" s="349"/>
      <c r="BP15" s="349"/>
      <c r="BQ15" s="349"/>
      <c r="BR15" s="349"/>
      <c r="BS15" s="349"/>
      <c r="BT15" s="349"/>
      <c r="BU15" s="350"/>
      <c r="BV15" s="348">
        <v>3827854</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26.9</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7847574</v>
      </c>
      <c r="BO16" s="386"/>
      <c r="BP16" s="386"/>
      <c r="BQ16" s="386"/>
      <c r="BR16" s="386"/>
      <c r="BS16" s="386"/>
      <c r="BT16" s="386"/>
      <c r="BU16" s="387"/>
      <c r="BV16" s="385">
        <v>7754842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131</v>
      </c>
      <c r="N17" s="490"/>
      <c r="O17" s="490"/>
      <c r="P17" s="490"/>
      <c r="Q17" s="491"/>
      <c r="R17" s="486" t="s">
        <v>132</v>
      </c>
      <c r="S17" s="487"/>
      <c r="T17" s="487"/>
      <c r="U17" s="487"/>
      <c r="V17" s="488"/>
      <c r="W17" s="401" t="s">
        <v>133</v>
      </c>
      <c r="X17" s="402"/>
      <c r="Y17" s="402"/>
      <c r="Z17" s="402"/>
      <c r="AA17" s="402"/>
      <c r="AB17" s="392"/>
      <c r="AC17" s="436">
        <v>11509</v>
      </c>
      <c r="AD17" s="437"/>
      <c r="AE17" s="437"/>
      <c r="AF17" s="437"/>
      <c r="AG17" s="476"/>
      <c r="AH17" s="436">
        <v>11934</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5073289</v>
      </c>
      <c r="BO17" s="386"/>
      <c r="BP17" s="386"/>
      <c r="BQ17" s="386"/>
      <c r="BR17" s="386"/>
      <c r="BS17" s="386"/>
      <c r="BT17" s="386"/>
      <c r="BU17" s="387"/>
      <c r="BV17" s="385">
        <v>4940649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222.85</v>
      </c>
      <c r="M18" s="498"/>
      <c r="N18" s="498"/>
      <c r="O18" s="498"/>
      <c r="P18" s="498"/>
      <c r="Q18" s="498"/>
      <c r="R18" s="499"/>
      <c r="S18" s="499"/>
      <c r="T18" s="499"/>
      <c r="U18" s="499"/>
      <c r="V18" s="500"/>
      <c r="W18" s="403"/>
      <c r="X18" s="404"/>
      <c r="Y18" s="404"/>
      <c r="Z18" s="404"/>
      <c r="AA18" s="404"/>
      <c r="AB18" s="395"/>
      <c r="AC18" s="501">
        <v>63.3</v>
      </c>
      <c r="AD18" s="502"/>
      <c r="AE18" s="502"/>
      <c r="AF18" s="502"/>
      <c r="AG18" s="503"/>
      <c r="AH18" s="501">
        <v>60.3</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8779751</v>
      </c>
      <c r="BO18" s="386"/>
      <c r="BP18" s="386"/>
      <c r="BQ18" s="386"/>
      <c r="BR18" s="386"/>
      <c r="BS18" s="386"/>
      <c r="BT18" s="386"/>
      <c r="BU18" s="387"/>
      <c r="BV18" s="385">
        <v>8776955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166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11558427</v>
      </c>
      <c r="BO19" s="386"/>
      <c r="BP19" s="386"/>
      <c r="BQ19" s="386"/>
      <c r="BR19" s="386"/>
      <c r="BS19" s="386"/>
      <c r="BT19" s="386"/>
      <c r="BU19" s="387"/>
      <c r="BV19" s="385">
        <v>11548505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12961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14883206</v>
      </c>
      <c r="BO23" s="386"/>
      <c r="BP23" s="386"/>
      <c r="BQ23" s="386"/>
      <c r="BR23" s="386"/>
      <c r="BS23" s="386"/>
      <c r="BT23" s="386"/>
      <c r="BU23" s="387"/>
      <c r="BV23" s="385">
        <v>14396859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9200</v>
      </c>
      <c r="R24" s="437"/>
      <c r="S24" s="437"/>
      <c r="T24" s="437"/>
      <c r="U24" s="437"/>
      <c r="V24" s="476"/>
      <c r="W24" s="531"/>
      <c r="X24" s="519"/>
      <c r="Y24" s="520"/>
      <c r="Z24" s="435" t="s">
        <v>149</v>
      </c>
      <c r="AA24" s="415"/>
      <c r="AB24" s="415"/>
      <c r="AC24" s="415"/>
      <c r="AD24" s="415"/>
      <c r="AE24" s="415"/>
      <c r="AF24" s="415"/>
      <c r="AG24" s="416"/>
      <c r="AH24" s="436">
        <v>241</v>
      </c>
      <c r="AI24" s="437"/>
      <c r="AJ24" s="437"/>
      <c r="AK24" s="437"/>
      <c r="AL24" s="476"/>
      <c r="AM24" s="436">
        <v>758186</v>
      </c>
      <c r="AN24" s="437"/>
      <c r="AO24" s="437"/>
      <c r="AP24" s="437"/>
      <c r="AQ24" s="437"/>
      <c r="AR24" s="476"/>
      <c r="AS24" s="436">
        <v>3146</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12695811</v>
      </c>
      <c r="BO24" s="386"/>
      <c r="BP24" s="386"/>
      <c r="BQ24" s="386"/>
      <c r="BR24" s="386"/>
      <c r="BS24" s="386"/>
      <c r="BT24" s="386"/>
      <c r="BU24" s="387"/>
      <c r="BV24" s="385">
        <v>12589398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7000</v>
      </c>
      <c r="R25" s="437"/>
      <c r="S25" s="437"/>
      <c r="T25" s="437"/>
      <c r="U25" s="437"/>
      <c r="V25" s="476"/>
      <c r="W25" s="531"/>
      <c r="X25" s="519"/>
      <c r="Y25" s="520"/>
      <c r="Z25" s="435" t="s">
        <v>152</v>
      </c>
      <c r="AA25" s="415"/>
      <c r="AB25" s="415"/>
      <c r="AC25" s="415"/>
      <c r="AD25" s="415"/>
      <c r="AE25" s="415"/>
      <c r="AF25" s="415"/>
      <c r="AG25" s="416"/>
      <c r="AH25" s="436" t="s">
        <v>116</v>
      </c>
      <c r="AI25" s="437"/>
      <c r="AJ25" s="437"/>
      <c r="AK25" s="437"/>
      <c r="AL25" s="476"/>
      <c r="AM25" s="436" t="s">
        <v>116</v>
      </c>
      <c r="AN25" s="437"/>
      <c r="AO25" s="437"/>
      <c r="AP25" s="437"/>
      <c r="AQ25" s="437"/>
      <c r="AR25" s="476"/>
      <c r="AS25" s="436" t="s">
        <v>116</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1010568</v>
      </c>
      <c r="BO25" s="349"/>
      <c r="BP25" s="349"/>
      <c r="BQ25" s="349"/>
      <c r="BR25" s="349"/>
      <c r="BS25" s="349"/>
      <c r="BT25" s="349"/>
      <c r="BU25" s="350"/>
      <c r="BV25" s="348">
        <v>1315402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5900</v>
      </c>
      <c r="R26" s="437"/>
      <c r="S26" s="437"/>
      <c r="T26" s="437"/>
      <c r="U26" s="437"/>
      <c r="V26" s="476"/>
      <c r="W26" s="531"/>
      <c r="X26" s="519"/>
      <c r="Y26" s="520"/>
      <c r="Z26" s="435" t="s">
        <v>155</v>
      </c>
      <c r="AA26" s="541"/>
      <c r="AB26" s="541"/>
      <c r="AC26" s="541"/>
      <c r="AD26" s="541"/>
      <c r="AE26" s="541"/>
      <c r="AF26" s="541"/>
      <c r="AG26" s="542"/>
      <c r="AH26" s="436">
        <v>19</v>
      </c>
      <c r="AI26" s="437"/>
      <c r="AJ26" s="437"/>
      <c r="AK26" s="437"/>
      <c r="AL26" s="476"/>
      <c r="AM26" s="436">
        <v>71326</v>
      </c>
      <c r="AN26" s="437"/>
      <c r="AO26" s="437"/>
      <c r="AP26" s="437"/>
      <c r="AQ26" s="437"/>
      <c r="AR26" s="476"/>
      <c r="AS26" s="436">
        <v>3754</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116</v>
      </c>
      <c r="BO26" s="386"/>
      <c r="BP26" s="386"/>
      <c r="BQ26" s="386"/>
      <c r="BR26" s="386"/>
      <c r="BS26" s="386"/>
      <c r="BT26" s="386"/>
      <c r="BU26" s="387"/>
      <c r="BV26" s="385" t="s">
        <v>116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4480</v>
      </c>
      <c r="R27" s="437"/>
      <c r="S27" s="437"/>
      <c r="T27" s="437"/>
      <c r="U27" s="437"/>
      <c r="V27" s="476"/>
      <c r="W27" s="531"/>
      <c r="X27" s="519"/>
      <c r="Y27" s="520"/>
      <c r="Z27" s="435" t="s">
        <v>158</v>
      </c>
      <c r="AA27" s="415"/>
      <c r="AB27" s="415"/>
      <c r="AC27" s="415"/>
      <c r="AD27" s="415"/>
      <c r="AE27" s="415"/>
      <c r="AF27" s="415"/>
      <c r="AG27" s="416"/>
      <c r="AH27" s="436">
        <v>4</v>
      </c>
      <c r="AI27" s="437"/>
      <c r="AJ27" s="437"/>
      <c r="AK27" s="437"/>
      <c r="AL27" s="476"/>
      <c r="AM27" s="436">
        <v>16364</v>
      </c>
      <c r="AN27" s="437"/>
      <c r="AO27" s="437"/>
      <c r="AP27" s="437"/>
      <c r="AQ27" s="437"/>
      <c r="AR27" s="476"/>
      <c r="AS27" s="436">
        <v>4091</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170000</v>
      </c>
      <c r="BO27" s="555"/>
      <c r="BP27" s="555"/>
      <c r="BQ27" s="555"/>
      <c r="BR27" s="555"/>
      <c r="BS27" s="555"/>
      <c r="BT27" s="555"/>
      <c r="BU27" s="556"/>
      <c r="BV27" s="554">
        <v>170000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3950</v>
      </c>
      <c r="R28" s="437"/>
      <c r="S28" s="437"/>
      <c r="T28" s="437"/>
      <c r="U28" s="437"/>
      <c r="V28" s="476"/>
      <c r="W28" s="531"/>
      <c r="X28" s="519"/>
      <c r="Y28" s="520"/>
      <c r="Z28" s="435" t="s">
        <v>161</v>
      </c>
      <c r="AA28" s="415"/>
      <c r="AB28" s="415"/>
      <c r="AC28" s="415"/>
      <c r="AD28" s="415"/>
      <c r="AE28" s="415"/>
      <c r="AF28" s="415"/>
      <c r="AG28" s="416"/>
      <c r="AH28" s="436" t="s">
        <v>116</v>
      </c>
      <c r="AI28" s="437"/>
      <c r="AJ28" s="437"/>
      <c r="AK28" s="437"/>
      <c r="AL28" s="476"/>
      <c r="AM28" s="436" t="s">
        <v>116</v>
      </c>
      <c r="AN28" s="437"/>
      <c r="AO28" s="437"/>
      <c r="AP28" s="437"/>
      <c r="AQ28" s="437"/>
      <c r="AR28" s="476"/>
      <c r="AS28" s="436" t="s">
        <v>116</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2039118</v>
      </c>
      <c r="BO28" s="349"/>
      <c r="BP28" s="349"/>
      <c r="BQ28" s="349"/>
      <c r="BR28" s="349"/>
      <c r="BS28" s="349"/>
      <c r="BT28" s="349"/>
      <c r="BU28" s="350"/>
      <c r="BV28" s="348">
        <v>1775196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16</v>
      </c>
      <c r="M29" s="437"/>
      <c r="N29" s="437"/>
      <c r="O29" s="437"/>
      <c r="P29" s="476"/>
      <c r="Q29" s="436">
        <v>3700</v>
      </c>
      <c r="R29" s="437"/>
      <c r="S29" s="437"/>
      <c r="T29" s="437"/>
      <c r="U29" s="437"/>
      <c r="V29" s="476"/>
      <c r="W29" s="532"/>
      <c r="X29" s="533"/>
      <c r="Y29" s="534"/>
      <c r="Z29" s="435" t="s">
        <v>165</v>
      </c>
      <c r="AA29" s="415"/>
      <c r="AB29" s="415"/>
      <c r="AC29" s="415"/>
      <c r="AD29" s="415"/>
      <c r="AE29" s="415"/>
      <c r="AF29" s="415"/>
      <c r="AG29" s="416"/>
      <c r="AH29" s="436">
        <v>245</v>
      </c>
      <c r="AI29" s="437"/>
      <c r="AJ29" s="437"/>
      <c r="AK29" s="437"/>
      <c r="AL29" s="476"/>
      <c r="AM29" s="436">
        <v>774550</v>
      </c>
      <c r="AN29" s="437"/>
      <c r="AO29" s="437"/>
      <c r="AP29" s="437"/>
      <c r="AQ29" s="437"/>
      <c r="AR29" s="476"/>
      <c r="AS29" s="436">
        <v>3161</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604</v>
      </c>
      <c r="BO29" s="386"/>
      <c r="BP29" s="386"/>
      <c r="BQ29" s="386"/>
      <c r="BR29" s="386"/>
      <c r="BS29" s="386"/>
      <c r="BT29" s="386"/>
      <c r="BU29" s="387"/>
      <c r="BV29" s="385">
        <v>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99.3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690150</v>
      </c>
      <c r="BO30" s="555"/>
      <c r="BP30" s="555"/>
      <c r="BQ30" s="555"/>
      <c r="BR30" s="555"/>
      <c r="BS30" s="555"/>
      <c r="BT30" s="555"/>
      <c r="BU30" s="556"/>
      <c r="BV30" s="554">
        <v>512534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営農飲雑用水事業特別会計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山形県消防補償等組合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新庄市体育協会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山形県自治会館管理組合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新庄卸売流通センター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山形県市町村職員退職手当組合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新庄ティー・シー・エム</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交通災害共済事業特別会計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最上広域市町村圏事務組合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奥羽金沢温泉</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山形県後期高齢者医療広域連合（普通会計分）</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新庄土地開発公社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山形県後期高齢者医療広域連合（事業会計分）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4448937</v>
      </c>
      <c r="S5" s="583"/>
      <c r="T5" s="583"/>
      <c r="U5" s="583"/>
      <c r="V5" s="583"/>
      <c r="W5" s="583"/>
      <c r="X5" s="583"/>
      <c r="Y5" s="584"/>
      <c r="Z5" s="585">
        <v>26.3</v>
      </c>
      <c r="AA5" s="585"/>
      <c r="AB5" s="585"/>
      <c r="AC5" s="585"/>
      <c r="AD5" s="586">
        <v>4244907</v>
      </c>
      <c r="AE5" s="586"/>
      <c r="AF5" s="586"/>
      <c r="AG5" s="586"/>
      <c r="AH5" s="586"/>
      <c r="AI5" s="586"/>
      <c r="AJ5" s="586"/>
      <c r="AK5" s="586"/>
      <c r="AL5" s="587">
        <v>46.6</v>
      </c>
      <c r="AM5" s="588"/>
      <c r="AN5" s="588"/>
      <c r="AO5" s="589"/>
      <c r="AP5" s="579" t="s">
        <v>204</v>
      </c>
      <c r="AQ5" s="580"/>
      <c r="AR5" s="580"/>
      <c r="AS5" s="580"/>
      <c r="AT5" s="580"/>
      <c r="AU5" s="580"/>
      <c r="AV5" s="580"/>
      <c r="AW5" s="580"/>
      <c r="AX5" s="580"/>
      <c r="AY5" s="580"/>
      <c r="AZ5" s="580"/>
      <c r="BA5" s="580"/>
      <c r="BB5" s="580"/>
      <c r="BC5" s="580"/>
      <c r="BD5" s="580"/>
      <c r="BE5" s="580"/>
      <c r="BF5" s="581"/>
      <c r="BG5" s="593">
        <v>4244262</v>
      </c>
      <c r="BH5" s="594"/>
      <c r="BI5" s="594"/>
      <c r="BJ5" s="594"/>
      <c r="BK5" s="594"/>
      <c r="BL5" s="594"/>
      <c r="BM5" s="594"/>
      <c r="BN5" s="595"/>
      <c r="BO5" s="596">
        <v>95.4</v>
      </c>
      <c r="BP5" s="596"/>
      <c r="BQ5" s="596"/>
      <c r="BR5" s="596"/>
      <c r="BS5" s="597">
        <v>40958</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130790</v>
      </c>
      <c r="S6" s="594"/>
      <c r="T6" s="594"/>
      <c r="U6" s="594"/>
      <c r="V6" s="594"/>
      <c r="W6" s="594"/>
      <c r="X6" s="594"/>
      <c r="Y6" s="595"/>
      <c r="Z6" s="596">
        <v>0.8</v>
      </c>
      <c r="AA6" s="596"/>
      <c r="AB6" s="596"/>
      <c r="AC6" s="596"/>
      <c r="AD6" s="597">
        <v>130790</v>
      </c>
      <c r="AE6" s="597"/>
      <c r="AF6" s="597"/>
      <c r="AG6" s="597"/>
      <c r="AH6" s="597"/>
      <c r="AI6" s="597"/>
      <c r="AJ6" s="597"/>
      <c r="AK6" s="597"/>
      <c r="AL6" s="598">
        <v>1.4</v>
      </c>
      <c r="AM6" s="599"/>
      <c r="AN6" s="599"/>
      <c r="AO6" s="600"/>
      <c r="AP6" s="590" t="s">
        <v>209</v>
      </c>
      <c r="AQ6" s="591"/>
      <c r="AR6" s="591"/>
      <c r="AS6" s="591"/>
      <c r="AT6" s="591"/>
      <c r="AU6" s="591"/>
      <c r="AV6" s="591"/>
      <c r="AW6" s="591"/>
      <c r="AX6" s="591"/>
      <c r="AY6" s="591"/>
      <c r="AZ6" s="591"/>
      <c r="BA6" s="591"/>
      <c r="BB6" s="591"/>
      <c r="BC6" s="591"/>
      <c r="BD6" s="591"/>
      <c r="BE6" s="591"/>
      <c r="BF6" s="592"/>
      <c r="BG6" s="593">
        <v>4244262</v>
      </c>
      <c r="BH6" s="594"/>
      <c r="BI6" s="594"/>
      <c r="BJ6" s="594"/>
      <c r="BK6" s="594"/>
      <c r="BL6" s="594"/>
      <c r="BM6" s="594"/>
      <c r="BN6" s="595"/>
      <c r="BO6" s="596">
        <v>95.4</v>
      </c>
      <c r="BP6" s="596"/>
      <c r="BQ6" s="596"/>
      <c r="BR6" s="596"/>
      <c r="BS6" s="597">
        <v>40958</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203652</v>
      </c>
      <c r="CS6" s="594"/>
      <c r="CT6" s="594"/>
      <c r="CU6" s="594"/>
      <c r="CV6" s="594"/>
      <c r="CW6" s="594"/>
      <c r="CX6" s="594"/>
      <c r="CY6" s="595"/>
      <c r="CZ6" s="596">
        <v>1.2</v>
      </c>
      <c r="DA6" s="596"/>
      <c r="DB6" s="596"/>
      <c r="DC6" s="596"/>
      <c r="DD6" s="602" t="s">
        <v>211</v>
      </c>
      <c r="DE6" s="594"/>
      <c r="DF6" s="594"/>
      <c r="DG6" s="594"/>
      <c r="DH6" s="594"/>
      <c r="DI6" s="594"/>
      <c r="DJ6" s="594"/>
      <c r="DK6" s="594"/>
      <c r="DL6" s="594"/>
      <c r="DM6" s="594"/>
      <c r="DN6" s="594"/>
      <c r="DO6" s="594"/>
      <c r="DP6" s="595"/>
      <c r="DQ6" s="602">
        <v>203652</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7307</v>
      </c>
      <c r="S7" s="594"/>
      <c r="T7" s="594"/>
      <c r="U7" s="594"/>
      <c r="V7" s="594"/>
      <c r="W7" s="594"/>
      <c r="X7" s="594"/>
      <c r="Y7" s="595"/>
      <c r="Z7" s="596">
        <v>0</v>
      </c>
      <c r="AA7" s="596"/>
      <c r="AB7" s="596"/>
      <c r="AC7" s="596"/>
      <c r="AD7" s="597">
        <v>7307</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1736386</v>
      </c>
      <c r="BH7" s="594"/>
      <c r="BI7" s="594"/>
      <c r="BJ7" s="594"/>
      <c r="BK7" s="594"/>
      <c r="BL7" s="594"/>
      <c r="BM7" s="594"/>
      <c r="BN7" s="595"/>
      <c r="BO7" s="596">
        <v>39</v>
      </c>
      <c r="BP7" s="596"/>
      <c r="BQ7" s="596"/>
      <c r="BR7" s="596"/>
      <c r="BS7" s="597">
        <v>40958</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1965007</v>
      </c>
      <c r="CS7" s="594"/>
      <c r="CT7" s="594"/>
      <c r="CU7" s="594"/>
      <c r="CV7" s="594"/>
      <c r="CW7" s="594"/>
      <c r="CX7" s="594"/>
      <c r="CY7" s="595"/>
      <c r="CZ7" s="596">
        <v>12</v>
      </c>
      <c r="DA7" s="596"/>
      <c r="DB7" s="596"/>
      <c r="DC7" s="596"/>
      <c r="DD7" s="602">
        <v>53503</v>
      </c>
      <c r="DE7" s="594"/>
      <c r="DF7" s="594"/>
      <c r="DG7" s="594"/>
      <c r="DH7" s="594"/>
      <c r="DI7" s="594"/>
      <c r="DJ7" s="594"/>
      <c r="DK7" s="594"/>
      <c r="DL7" s="594"/>
      <c r="DM7" s="594"/>
      <c r="DN7" s="594"/>
      <c r="DO7" s="594"/>
      <c r="DP7" s="595"/>
      <c r="DQ7" s="602">
        <v>1685116</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13208</v>
      </c>
      <c r="S8" s="594"/>
      <c r="T8" s="594"/>
      <c r="U8" s="594"/>
      <c r="V8" s="594"/>
      <c r="W8" s="594"/>
      <c r="X8" s="594"/>
      <c r="Y8" s="595"/>
      <c r="Z8" s="596">
        <v>0.1</v>
      </c>
      <c r="AA8" s="596"/>
      <c r="AB8" s="596"/>
      <c r="AC8" s="596"/>
      <c r="AD8" s="597">
        <v>13208</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60394</v>
      </c>
      <c r="BH8" s="594"/>
      <c r="BI8" s="594"/>
      <c r="BJ8" s="594"/>
      <c r="BK8" s="594"/>
      <c r="BL8" s="594"/>
      <c r="BM8" s="594"/>
      <c r="BN8" s="595"/>
      <c r="BO8" s="596">
        <v>1.4</v>
      </c>
      <c r="BP8" s="596"/>
      <c r="BQ8" s="596"/>
      <c r="BR8" s="596"/>
      <c r="BS8" s="602" t="s">
        <v>107</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5098766</v>
      </c>
      <c r="CS8" s="594"/>
      <c r="CT8" s="594"/>
      <c r="CU8" s="594"/>
      <c r="CV8" s="594"/>
      <c r="CW8" s="594"/>
      <c r="CX8" s="594"/>
      <c r="CY8" s="595"/>
      <c r="CZ8" s="596">
        <v>31.2</v>
      </c>
      <c r="DA8" s="596"/>
      <c r="DB8" s="596"/>
      <c r="DC8" s="596"/>
      <c r="DD8" s="602">
        <v>36456</v>
      </c>
      <c r="DE8" s="594"/>
      <c r="DF8" s="594"/>
      <c r="DG8" s="594"/>
      <c r="DH8" s="594"/>
      <c r="DI8" s="594"/>
      <c r="DJ8" s="594"/>
      <c r="DK8" s="594"/>
      <c r="DL8" s="594"/>
      <c r="DM8" s="594"/>
      <c r="DN8" s="594"/>
      <c r="DO8" s="594"/>
      <c r="DP8" s="595"/>
      <c r="DQ8" s="602">
        <v>2577581</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10775</v>
      </c>
      <c r="S9" s="594"/>
      <c r="T9" s="594"/>
      <c r="U9" s="594"/>
      <c r="V9" s="594"/>
      <c r="W9" s="594"/>
      <c r="X9" s="594"/>
      <c r="Y9" s="595"/>
      <c r="Z9" s="596">
        <v>0.1</v>
      </c>
      <c r="AA9" s="596"/>
      <c r="AB9" s="596"/>
      <c r="AC9" s="596"/>
      <c r="AD9" s="597">
        <v>10775</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1300546</v>
      </c>
      <c r="BH9" s="594"/>
      <c r="BI9" s="594"/>
      <c r="BJ9" s="594"/>
      <c r="BK9" s="594"/>
      <c r="BL9" s="594"/>
      <c r="BM9" s="594"/>
      <c r="BN9" s="595"/>
      <c r="BO9" s="596">
        <v>29.2</v>
      </c>
      <c r="BP9" s="596"/>
      <c r="BQ9" s="596"/>
      <c r="BR9" s="596"/>
      <c r="BS9" s="602" t="s">
        <v>107</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1314725</v>
      </c>
      <c r="CS9" s="594"/>
      <c r="CT9" s="594"/>
      <c r="CU9" s="594"/>
      <c r="CV9" s="594"/>
      <c r="CW9" s="594"/>
      <c r="CX9" s="594"/>
      <c r="CY9" s="595"/>
      <c r="CZ9" s="596">
        <v>8</v>
      </c>
      <c r="DA9" s="596"/>
      <c r="DB9" s="596"/>
      <c r="DC9" s="596"/>
      <c r="DD9" s="602">
        <v>38244</v>
      </c>
      <c r="DE9" s="594"/>
      <c r="DF9" s="594"/>
      <c r="DG9" s="594"/>
      <c r="DH9" s="594"/>
      <c r="DI9" s="594"/>
      <c r="DJ9" s="594"/>
      <c r="DK9" s="594"/>
      <c r="DL9" s="594"/>
      <c r="DM9" s="594"/>
      <c r="DN9" s="594"/>
      <c r="DO9" s="594"/>
      <c r="DP9" s="595"/>
      <c r="DQ9" s="602">
        <v>1120257</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734050</v>
      </c>
      <c r="S10" s="594"/>
      <c r="T10" s="594"/>
      <c r="U10" s="594"/>
      <c r="V10" s="594"/>
      <c r="W10" s="594"/>
      <c r="X10" s="594"/>
      <c r="Y10" s="595"/>
      <c r="Z10" s="596">
        <v>4.3</v>
      </c>
      <c r="AA10" s="596"/>
      <c r="AB10" s="596"/>
      <c r="AC10" s="596"/>
      <c r="AD10" s="597">
        <v>734050</v>
      </c>
      <c r="AE10" s="597"/>
      <c r="AF10" s="597"/>
      <c r="AG10" s="597"/>
      <c r="AH10" s="597"/>
      <c r="AI10" s="597"/>
      <c r="AJ10" s="597"/>
      <c r="AK10" s="597"/>
      <c r="AL10" s="598">
        <v>8.1</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126994</v>
      </c>
      <c r="BH10" s="594"/>
      <c r="BI10" s="594"/>
      <c r="BJ10" s="594"/>
      <c r="BK10" s="594"/>
      <c r="BL10" s="594"/>
      <c r="BM10" s="594"/>
      <c r="BN10" s="595"/>
      <c r="BO10" s="596">
        <v>2.9</v>
      </c>
      <c r="BP10" s="596"/>
      <c r="BQ10" s="596"/>
      <c r="BR10" s="596"/>
      <c r="BS10" s="602" t="s">
        <v>107</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97379</v>
      </c>
      <c r="CS10" s="594"/>
      <c r="CT10" s="594"/>
      <c r="CU10" s="594"/>
      <c r="CV10" s="594"/>
      <c r="CW10" s="594"/>
      <c r="CX10" s="594"/>
      <c r="CY10" s="595"/>
      <c r="CZ10" s="596">
        <v>0.6</v>
      </c>
      <c r="DA10" s="596"/>
      <c r="DB10" s="596"/>
      <c r="DC10" s="596"/>
      <c r="DD10" s="602" t="s">
        <v>107</v>
      </c>
      <c r="DE10" s="594"/>
      <c r="DF10" s="594"/>
      <c r="DG10" s="594"/>
      <c r="DH10" s="594"/>
      <c r="DI10" s="594"/>
      <c r="DJ10" s="594"/>
      <c r="DK10" s="594"/>
      <c r="DL10" s="594"/>
      <c r="DM10" s="594"/>
      <c r="DN10" s="594"/>
      <c r="DO10" s="594"/>
      <c r="DP10" s="595"/>
      <c r="DQ10" s="602">
        <v>10106</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v>4677</v>
      </c>
      <c r="S11" s="594"/>
      <c r="T11" s="594"/>
      <c r="U11" s="594"/>
      <c r="V11" s="594"/>
      <c r="W11" s="594"/>
      <c r="X11" s="594"/>
      <c r="Y11" s="595"/>
      <c r="Z11" s="596">
        <v>0</v>
      </c>
      <c r="AA11" s="596"/>
      <c r="AB11" s="596"/>
      <c r="AC11" s="596"/>
      <c r="AD11" s="597">
        <v>4677</v>
      </c>
      <c r="AE11" s="597"/>
      <c r="AF11" s="597"/>
      <c r="AG11" s="597"/>
      <c r="AH11" s="597"/>
      <c r="AI11" s="597"/>
      <c r="AJ11" s="597"/>
      <c r="AK11" s="597"/>
      <c r="AL11" s="598">
        <v>0.1</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248452</v>
      </c>
      <c r="BH11" s="594"/>
      <c r="BI11" s="594"/>
      <c r="BJ11" s="594"/>
      <c r="BK11" s="594"/>
      <c r="BL11" s="594"/>
      <c r="BM11" s="594"/>
      <c r="BN11" s="595"/>
      <c r="BO11" s="596">
        <v>5.6</v>
      </c>
      <c r="BP11" s="596"/>
      <c r="BQ11" s="596"/>
      <c r="BR11" s="596"/>
      <c r="BS11" s="602">
        <v>40958</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998441</v>
      </c>
      <c r="CS11" s="594"/>
      <c r="CT11" s="594"/>
      <c r="CU11" s="594"/>
      <c r="CV11" s="594"/>
      <c r="CW11" s="594"/>
      <c r="CX11" s="594"/>
      <c r="CY11" s="595"/>
      <c r="CZ11" s="596">
        <v>6.1</v>
      </c>
      <c r="DA11" s="596"/>
      <c r="DB11" s="596"/>
      <c r="DC11" s="596"/>
      <c r="DD11" s="602">
        <v>335816</v>
      </c>
      <c r="DE11" s="594"/>
      <c r="DF11" s="594"/>
      <c r="DG11" s="594"/>
      <c r="DH11" s="594"/>
      <c r="DI11" s="594"/>
      <c r="DJ11" s="594"/>
      <c r="DK11" s="594"/>
      <c r="DL11" s="594"/>
      <c r="DM11" s="594"/>
      <c r="DN11" s="594"/>
      <c r="DO11" s="594"/>
      <c r="DP11" s="595"/>
      <c r="DQ11" s="602">
        <v>590668</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107</v>
      </c>
      <c r="S12" s="594"/>
      <c r="T12" s="594"/>
      <c r="U12" s="594"/>
      <c r="V12" s="594"/>
      <c r="W12" s="594"/>
      <c r="X12" s="594"/>
      <c r="Y12" s="595"/>
      <c r="Z12" s="596" t="s">
        <v>107</v>
      </c>
      <c r="AA12" s="596"/>
      <c r="AB12" s="596"/>
      <c r="AC12" s="596"/>
      <c r="AD12" s="597" t="s">
        <v>107</v>
      </c>
      <c r="AE12" s="597"/>
      <c r="AF12" s="597"/>
      <c r="AG12" s="597"/>
      <c r="AH12" s="597"/>
      <c r="AI12" s="597"/>
      <c r="AJ12" s="597"/>
      <c r="AK12" s="597"/>
      <c r="AL12" s="598" t="s">
        <v>107</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2045472</v>
      </c>
      <c r="BH12" s="594"/>
      <c r="BI12" s="594"/>
      <c r="BJ12" s="594"/>
      <c r="BK12" s="594"/>
      <c r="BL12" s="594"/>
      <c r="BM12" s="594"/>
      <c r="BN12" s="595"/>
      <c r="BO12" s="596">
        <v>46</v>
      </c>
      <c r="BP12" s="596"/>
      <c r="BQ12" s="596"/>
      <c r="BR12" s="596"/>
      <c r="BS12" s="602" t="s">
        <v>107</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930219</v>
      </c>
      <c r="CS12" s="594"/>
      <c r="CT12" s="594"/>
      <c r="CU12" s="594"/>
      <c r="CV12" s="594"/>
      <c r="CW12" s="594"/>
      <c r="CX12" s="594"/>
      <c r="CY12" s="595"/>
      <c r="CZ12" s="596">
        <v>5.7</v>
      </c>
      <c r="DA12" s="596"/>
      <c r="DB12" s="596"/>
      <c r="DC12" s="596"/>
      <c r="DD12" s="602">
        <v>47609</v>
      </c>
      <c r="DE12" s="594"/>
      <c r="DF12" s="594"/>
      <c r="DG12" s="594"/>
      <c r="DH12" s="594"/>
      <c r="DI12" s="594"/>
      <c r="DJ12" s="594"/>
      <c r="DK12" s="594"/>
      <c r="DL12" s="594"/>
      <c r="DM12" s="594"/>
      <c r="DN12" s="594"/>
      <c r="DO12" s="594"/>
      <c r="DP12" s="595"/>
      <c r="DQ12" s="602">
        <v>337227</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23122</v>
      </c>
      <c r="S13" s="594"/>
      <c r="T13" s="594"/>
      <c r="U13" s="594"/>
      <c r="V13" s="594"/>
      <c r="W13" s="594"/>
      <c r="X13" s="594"/>
      <c r="Y13" s="595"/>
      <c r="Z13" s="596">
        <v>0.1</v>
      </c>
      <c r="AA13" s="596"/>
      <c r="AB13" s="596"/>
      <c r="AC13" s="596"/>
      <c r="AD13" s="597">
        <v>23122</v>
      </c>
      <c r="AE13" s="597"/>
      <c r="AF13" s="597"/>
      <c r="AG13" s="597"/>
      <c r="AH13" s="597"/>
      <c r="AI13" s="597"/>
      <c r="AJ13" s="597"/>
      <c r="AK13" s="597"/>
      <c r="AL13" s="598">
        <v>0.3</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2023637</v>
      </c>
      <c r="BH13" s="594"/>
      <c r="BI13" s="594"/>
      <c r="BJ13" s="594"/>
      <c r="BK13" s="594"/>
      <c r="BL13" s="594"/>
      <c r="BM13" s="594"/>
      <c r="BN13" s="595"/>
      <c r="BO13" s="596">
        <v>45.5</v>
      </c>
      <c r="BP13" s="596"/>
      <c r="BQ13" s="596"/>
      <c r="BR13" s="596"/>
      <c r="BS13" s="602" t="s">
        <v>107</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1458309</v>
      </c>
      <c r="CS13" s="594"/>
      <c r="CT13" s="594"/>
      <c r="CU13" s="594"/>
      <c r="CV13" s="594"/>
      <c r="CW13" s="594"/>
      <c r="CX13" s="594"/>
      <c r="CY13" s="595"/>
      <c r="CZ13" s="596">
        <v>8.9</v>
      </c>
      <c r="DA13" s="596"/>
      <c r="DB13" s="596"/>
      <c r="DC13" s="596"/>
      <c r="DD13" s="602">
        <v>290187</v>
      </c>
      <c r="DE13" s="594"/>
      <c r="DF13" s="594"/>
      <c r="DG13" s="594"/>
      <c r="DH13" s="594"/>
      <c r="DI13" s="594"/>
      <c r="DJ13" s="594"/>
      <c r="DK13" s="594"/>
      <c r="DL13" s="594"/>
      <c r="DM13" s="594"/>
      <c r="DN13" s="594"/>
      <c r="DO13" s="594"/>
      <c r="DP13" s="595"/>
      <c r="DQ13" s="602">
        <v>1112202</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107</v>
      </c>
      <c r="S14" s="594"/>
      <c r="T14" s="594"/>
      <c r="U14" s="594"/>
      <c r="V14" s="594"/>
      <c r="W14" s="594"/>
      <c r="X14" s="594"/>
      <c r="Y14" s="595"/>
      <c r="Z14" s="596" t="s">
        <v>107</v>
      </c>
      <c r="AA14" s="596"/>
      <c r="AB14" s="596"/>
      <c r="AC14" s="596"/>
      <c r="AD14" s="597" t="s">
        <v>107</v>
      </c>
      <c r="AE14" s="597"/>
      <c r="AF14" s="597"/>
      <c r="AG14" s="597"/>
      <c r="AH14" s="597"/>
      <c r="AI14" s="597"/>
      <c r="AJ14" s="597"/>
      <c r="AK14" s="597"/>
      <c r="AL14" s="598" t="s">
        <v>107</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87440</v>
      </c>
      <c r="BH14" s="594"/>
      <c r="BI14" s="594"/>
      <c r="BJ14" s="594"/>
      <c r="BK14" s="594"/>
      <c r="BL14" s="594"/>
      <c r="BM14" s="594"/>
      <c r="BN14" s="595"/>
      <c r="BO14" s="596">
        <v>2</v>
      </c>
      <c r="BP14" s="596"/>
      <c r="BQ14" s="596"/>
      <c r="BR14" s="596"/>
      <c r="BS14" s="602" t="s">
        <v>107</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545165</v>
      </c>
      <c r="CS14" s="594"/>
      <c r="CT14" s="594"/>
      <c r="CU14" s="594"/>
      <c r="CV14" s="594"/>
      <c r="CW14" s="594"/>
      <c r="CX14" s="594"/>
      <c r="CY14" s="595"/>
      <c r="CZ14" s="596">
        <v>3.3</v>
      </c>
      <c r="DA14" s="596"/>
      <c r="DB14" s="596"/>
      <c r="DC14" s="596"/>
      <c r="DD14" s="602">
        <v>22292</v>
      </c>
      <c r="DE14" s="594"/>
      <c r="DF14" s="594"/>
      <c r="DG14" s="594"/>
      <c r="DH14" s="594"/>
      <c r="DI14" s="594"/>
      <c r="DJ14" s="594"/>
      <c r="DK14" s="594"/>
      <c r="DL14" s="594"/>
      <c r="DM14" s="594"/>
      <c r="DN14" s="594"/>
      <c r="DO14" s="594"/>
      <c r="DP14" s="595"/>
      <c r="DQ14" s="602">
        <v>526367</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13407</v>
      </c>
      <c r="S15" s="594"/>
      <c r="T15" s="594"/>
      <c r="U15" s="594"/>
      <c r="V15" s="594"/>
      <c r="W15" s="594"/>
      <c r="X15" s="594"/>
      <c r="Y15" s="595"/>
      <c r="Z15" s="596">
        <v>0.1</v>
      </c>
      <c r="AA15" s="596"/>
      <c r="AB15" s="596"/>
      <c r="AC15" s="596"/>
      <c r="AD15" s="597">
        <v>13407</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374964</v>
      </c>
      <c r="BH15" s="594"/>
      <c r="BI15" s="594"/>
      <c r="BJ15" s="594"/>
      <c r="BK15" s="594"/>
      <c r="BL15" s="594"/>
      <c r="BM15" s="594"/>
      <c r="BN15" s="595"/>
      <c r="BO15" s="596">
        <v>8.4</v>
      </c>
      <c r="BP15" s="596"/>
      <c r="BQ15" s="596"/>
      <c r="BR15" s="596"/>
      <c r="BS15" s="602" t="s">
        <v>107</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2312155</v>
      </c>
      <c r="CS15" s="594"/>
      <c r="CT15" s="594"/>
      <c r="CU15" s="594"/>
      <c r="CV15" s="594"/>
      <c r="CW15" s="594"/>
      <c r="CX15" s="594"/>
      <c r="CY15" s="595"/>
      <c r="CZ15" s="596">
        <v>14.2</v>
      </c>
      <c r="DA15" s="596"/>
      <c r="DB15" s="596"/>
      <c r="DC15" s="596"/>
      <c r="DD15" s="602">
        <v>1123768</v>
      </c>
      <c r="DE15" s="594"/>
      <c r="DF15" s="594"/>
      <c r="DG15" s="594"/>
      <c r="DH15" s="594"/>
      <c r="DI15" s="594"/>
      <c r="DJ15" s="594"/>
      <c r="DK15" s="594"/>
      <c r="DL15" s="594"/>
      <c r="DM15" s="594"/>
      <c r="DN15" s="594"/>
      <c r="DO15" s="594"/>
      <c r="DP15" s="595"/>
      <c r="DQ15" s="602">
        <v>1527160</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4611540</v>
      </c>
      <c r="S16" s="594"/>
      <c r="T16" s="594"/>
      <c r="U16" s="594"/>
      <c r="V16" s="594"/>
      <c r="W16" s="594"/>
      <c r="X16" s="594"/>
      <c r="Y16" s="595"/>
      <c r="Z16" s="596">
        <v>27.3</v>
      </c>
      <c r="AA16" s="596"/>
      <c r="AB16" s="596"/>
      <c r="AC16" s="596"/>
      <c r="AD16" s="597">
        <v>3860209</v>
      </c>
      <c r="AE16" s="597"/>
      <c r="AF16" s="597"/>
      <c r="AG16" s="597"/>
      <c r="AH16" s="597"/>
      <c r="AI16" s="597"/>
      <c r="AJ16" s="597"/>
      <c r="AK16" s="597"/>
      <c r="AL16" s="598">
        <v>42.4</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107</v>
      </c>
      <c r="BH16" s="594"/>
      <c r="BI16" s="594"/>
      <c r="BJ16" s="594"/>
      <c r="BK16" s="594"/>
      <c r="BL16" s="594"/>
      <c r="BM16" s="594"/>
      <c r="BN16" s="595"/>
      <c r="BO16" s="596" t="s">
        <v>107</v>
      </c>
      <c r="BP16" s="596"/>
      <c r="BQ16" s="596"/>
      <c r="BR16" s="596"/>
      <c r="BS16" s="602" t="s">
        <v>107</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t="s">
        <v>107</v>
      </c>
      <c r="CS16" s="594"/>
      <c r="CT16" s="594"/>
      <c r="CU16" s="594"/>
      <c r="CV16" s="594"/>
      <c r="CW16" s="594"/>
      <c r="CX16" s="594"/>
      <c r="CY16" s="595"/>
      <c r="CZ16" s="596" t="s">
        <v>107</v>
      </c>
      <c r="DA16" s="596"/>
      <c r="DB16" s="596"/>
      <c r="DC16" s="596"/>
      <c r="DD16" s="602" t="s">
        <v>107</v>
      </c>
      <c r="DE16" s="594"/>
      <c r="DF16" s="594"/>
      <c r="DG16" s="594"/>
      <c r="DH16" s="594"/>
      <c r="DI16" s="594"/>
      <c r="DJ16" s="594"/>
      <c r="DK16" s="594"/>
      <c r="DL16" s="594"/>
      <c r="DM16" s="594"/>
      <c r="DN16" s="594"/>
      <c r="DO16" s="594"/>
      <c r="DP16" s="595"/>
      <c r="DQ16" s="602" t="s">
        <v>107</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3860209</v>
      </c>
      <c r="S17" s="594"/>
      <c r="T17" s="594"/>
      <c r="U17" s="594"/>
      <c r="V17" s="594"/>
      <c r="W17" s="594"/>
      <c r="X17" s="594"/>
      <c r="Y17" s="595"/>
      <c r="Z17" s="596">
        <v>22.9</v>
      </c>
      <c r="AA17" s="596"/>
      <c r="AB17" s="596"/>
      <c r="AC17" s="596"/>
      <c r="AD17" s="597">
        <v>3860209</v>
      </c>
      <c r="AE17" s="597"/>
      <c r="AF17" s="597"/>
      <c r="AG17" s="597"/>
      <c r="AH17" s="597"/>
      <c r="AI17" s="597"/>
      <c r="AJ17" s="597"/>
      <c r="AK17" s="597"/>
      <c r="AL17" s="598">
        <v>42.4</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107</v>
      </c>
      <c r="BH17" s="594"/>
      <c r="BI17" s="594"/>
      <c r="BJ17" s="594"/>
      <c r="BK17" s="594"/>
      <c r="BL17" s="594"/>
      <c r="BM17" s="594"/>
      <c r="BN17" s="595"/>
      <c r="BO17" s="596" t="s">
        <v>107</v>
      </c>
      <c r="BP17" s="596"/>
      <c r="BQ17" s="596"/>
      <c r="BR17" s="596"/>
      <c r="BS17" s="602" t="s">
        <v>107</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1412238</v>
      </c>
      <c r="CS17" s="594"/>
      <c r="CT17" s="594"/>
      <c r="CU17" s="594"/>
      <c r="CV17" s="594"/>
      <c r="CW17" s="594"/>
      <c r="CX17" s="594"/>
      <c r="CY17" s="595"/>
      <c r="CZ17" s="596">
        <v>8.6</v>
      </c>
      <c r="DA17" s="596"/>
      <c r="DB17" s="596"/>
      <c r="DC17" s="596"/>
      <c r="DD17" s="602" t="s">
        <v>107</v>
      </c>
      <c r="DE17" s="594"/>
      <c r="DF17" s="594"/>
      <c r="DG17" s="594"/>
      <c r="DH17" s="594"/>
      <c r="DI17" s="594"/>
      <c r="DJ17" s="594"/>
      <c r="DK17" s="594"/>
      <c r="DL17" s="594"/>
      <c r="DM17" s="594"/>
      <c r="DN17" s="594"/>
      <c r="DO17" s="594"/>
      <c r="DP17" s="595"/>
      <c r="DQ17" s="602">
        <v>1313576</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751314</v>
      </c>
      <c r="S18" s="594"/>
      <c r="T18" s="594"/>
      <c r="U18" s="594"/>
      <c r="V18" s="594"/>
      <c r="W18" s="594"/>
      <c r="X18" s="594"/>
      <c r="Y18" s="595"/>
      <c r="Z18" s="596">
        <v>4.4000000000000004</v>
      </c>
      <c r="AA18" s="596"/>
      <c r="AB18" s="596"/>
      <c r="AC18" s="596"/>
      <c r="AD18" s="597" t="s">
        <v>107</v>
      </c>
      <c r="AE18" s="597"/>
      <c r="AF18" s="597"/>
      <c r="AG18" s="597"/>
      <c r="AH18" s="597"/>
      <c r="AI18" s="597"/>
      <c r="AJ18" s="597"/>
      <c r="AK18" s="597"/>
      <c r="AL18" s="598" t="s">
        <v>107</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107</v>
      </c>
      <c r="BH18" s="594"/>
      <c r="BI18" s="594"/>
      <c r="BJ18" s="594"/>
      <c r="BK18" s="594"/>
      <c r="BL18" s="594"/>
      <c r="BM18" s="594"/>
      <c r="BN18" s="595"/>
      <c r="BO18" s="596" t="s">
        <v>107</v>
      </c>
      <c r="BP18" s="596"/>
      <c r="BQ18" s="596"/>
      <c r="BR18" s="596"/>
      <c r="BS18" s="602" t="s">
        <v>107</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107</v>
      </c>
      <c r="CS18" s="594"/>
      <c r="CT18" s="594"/>
      <c r="CU18" s="594"/>
      <c r="CV18" s="594"/>
      <c r="CW18" s="594"/>
      <c r="CX18" s="594"/>
      <c r="CY18" s="595"/>
      <c r="CZ18" s="596" t="s">
        <v>107</v>
      </c>
      <c r="DA18" s="596"/>
      <c r="DB18" s="596"/>
      <c r="DC18" s="596"/>
      <c r="DD18" s="602" t="s">
        <v>107</v>
      </c>
      <c r="DE18" s="594"/>
      <c r="DF18" s="594"/>
      <c r="DG18" s="594"/>
      <c r="DH18" s="594"/>
      <c r="DI18" s="594"/>
      <c r="DJ18" s="594"/>
      <c r="DK18" s="594"/>
      <c r="DL18" s="594"/>
      <c r="DM18" s="594"/>
      <c r="DN18" s="594"/>
      <c r="DO18" s="594"/>
      <c r="DP18" s="595"/>
      <c r="DQ18" s="602" t="s">
        <v>107</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17</v>
      </c>
      <c r="S19" s="594"/>
      <c r="T19" s="594"/>
      <c r="U19" s="594"/>
      <c r="V19" s="594"/>
      <c r="W19" s="594"/>
      <c r="X19" s="594"/>
      <c r="Y19" s="595"/>
      <c r="Z19" s="596">
        <v>0</v>
      </c>
      <c r="AA19" s="596"/>
      <c r="AB19" s="596"/>
      <c r="AC19" s="596"/>
      <c r="AD19" s="597" t="s">
        <v>107</v>
      </c>
      <c r="AE19" s="597"/>
      <c r="AF19" s="597"/>
      <c r="AG19" s="597"/>
      <c r="AH19" s="597"/>
      <c r="AI19" s="597"/>
      <c r="AJ19" s="597"/>
      <c r="AK19" s="597"/>
      <c r="AL19" s="598" t="s">
        <v>107</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204675</v>
      </c>
      <c r="BH19" s="594"/>
      <c r="BI19" s="594"/>
      <c r="BJ19" s="594"/>
      <c r="BK19" s="594"/>
      <c r="BL19" s="594"/>
      <c r="BM19" s="594"/>
      <c r="BN19" s="595"/>
      <c r="BO19" s="596">
        <v>4.5999999999999996</v>
      </c>
      <c r="BP19" s="596"/>
      <c r="BQ19" s="596"/>
      <c r="BR19" s="596"/>
      <c r="BS19" s="602" t="s">
        <v>107</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107</v>
      </c>
      <c r="CS19" s="594"/>
      <c r="CT19" s="594"/>
      <c r="CU19" s="594"/>
      <c r="CV19" s="594"/>
      <c r="CW19" s="594"/>
      <c r="CX19" s="594"/>
      <c r="CY19" s="595"/>
      <c r="CZ19" s="596" t="s">
        <v>107</v>
      </c>
      <c r="DA19" s="596"/>
      <c r="DB19" s="596"/>
      <c r="DC19" s="596"/>
      <c r="DD19" s="602" t="s">
        <v>107</v>
      </c>
      <c r="DE19" s="594"/>
      <c r="DF19" s="594"/>
      <c r="DG19" s="594"/>
      <c r="DH19" s="594"/>
      <c r="DI19" s="594"/>
      <c r="DJ19" s="594"/>
      <c r="DK19" s="594"/>
      <c r="DL19" s="594"/>
      <c r="DM19" s="594"/>
      <c r="DN19" s="594"/>
      <c r="DO19" s="594"/>
      <c r="DP19" s="595"/>
      <c r="DQ19" s="602" t="s">
        <v>107</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9997813</v>
      </c>
      <c r="S20" s="594"/>
      <c r="T20" s="594"/>
      <c r="U20" s="594"/>
      <c r="V20" s="594"/>
      <c r="W20" s="594"/>
      <c r="X20" s="594"/>
      <c r="Y20" s="595"/>
      <c r="Z20" s="596">
        <v>59.2</v>
      </c>
      <c r="AA20" s="596"/>
      <c r="AB20" s="596"/>
      <c r="AC20" s="596"/>
      <c r="AD20" s="597">
        <v>9042452</v>
      </c>
      <c r="AE20" s="597"/>
      <c r="AF20" s="597"/>
      <c r="AG20" s="597"/>
      <c r="AH20" s="597"/>
      <c r="AI20" s="597"/>
      <c r="AJ20" s="597"/>
      <c r="AK20" s="597"/>
      <c r="AL20" s="598">
        <v>99.2</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204675</v>
      </c>
      <c r="BH20" s="594"/>
      <c r="BI20" s="594"/>
      <c r="BJ20" s="594"/>
      <c r="BK20" s="594"/>
      <c r="BL20" s="594"/>
      <c r="BM20" s="594"/>
      <c r="BN20" s="595"/>
      <c r="BO20" s="596">
        <v>4.5999999999999996</v>
      </c>
      <c r="BP20" s="596"/>
      <c r="BQ20" s="596"/>
      <c r="BR20" s="596"/>
      <c r="BS20" s="602" t="s">
        <v>107</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16336056</v>
      </c>
      <c r="CS20" s="594"/>
      <c r="CT20" s="594"/>
      <c r="CU20" s="594"/>
      <c r="CV20" s="594"/>
      <c r="CW20" s="594"/>
      <c r="CX20" s="594"/>
      <c r="CY20" s="595"/>
      <c r="CZ20" s="596">
        <v>100</v>
      </c>
      <c r="DA20" s="596"/>
      <c r="DB20" s="596"/>
      <c r="DC20" s="596"/>
      <c r="DD20" s="602">
        <v>1947875</v>
      </c>
      <c r="DE20" s="594"/>
      <c r="DF20" s="594"/>
      <c r="DG20" s="594"/>
      <c r="DH20" s="594"/>
      <c r="DI20" s="594"/>
      <c r="DJ20" s="594"/>
      <c r="DK20" s="594"/>
      <c r="DL20" s="594"/>
      <c r="DM20" s="594"/>
      <c r="DN20" s="594"/>
      <c r="DO20" s="594"/>
      <c r="DP20" s="595"/>
      <c r="DQ20" s="602">
        <v>11003912</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7100</v>
      </c>
      <c r="S21" s="594"/>
      <c r="T21" s="594"/>
      <c r="U21" s="594"/>
      <c r="V21" s="594"/>
      <c r="W21" s="594"/>
      <c r="X21" s="594"/>
      <c r="Y21" s="595"/>
      <c r="Z21" s="596">
        <v>0</v>
      </c>
      <c r="AA21" s="596"/>
      <c r="AB21" s="596"/>
      <c r="AC21" s="596"/>
      <c r="AD21" s="597">
        <v>7100</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645</v>
      </c>
      <c r="BH21" s="594"/>
      <c r="BI21" s="594"/>
      <c r="BJ21" s="594"/>
      <c r="BK21" s="594"/>
      <c r="BL21" s="594"/>
      <c r="BM21" s="594"/>
      <c r="BN21" s="595"/>
      <c r="BO21" s="596">
        <v>0</v>
      </c>
      <c r="BP21" s="596"/>
      <c r="BQ21" s="596"/>
      <c r="BR21" s="596"/>
      <c r="BS21" s="602" t="s">
        <v>107</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54892</v>
      </c>
      <c r="S22" s="594"/>
      <c r="T22" s="594"/>
      <c r="U22" s="594"/>
      <c r="V22" s="594"/>
      <c r="W22" s="594"/>
      <c r="X22" s="594"/>
      <c r="Y22" s="595"/>
      <c r="Z22" s="596">
        <v>0.3</v>
      </c>
      <c r="AA22" s="596"/>
      <c r="AB22" s="596"/>
      <c r="AC22" s="596"/>
      <c r="AD22" s="597" t="s">
        <v>107</v>
      </c>
      <c r="AE22" s="597"/>
      <c r="AF22" s="597"/>
      <c r="AG22" s="597"/>
      <c r="AH22" s="597"/>
      <c r="AI22" s="597"/>
      <c r="AJ22" s="597"/>
      <c r="AK22" s="597"/>
      <c r="AL22" s="598" t="s">
        <v>107</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107</v>
      </c>
      <c r="BH22" s="594"/>
      <c r="BI22" s="594"/>
      <c r="BJ22" s="594"/>
      <c r="BK22" s="594"/>
      <c r="BL22" s="594"/>
      <c r="BM22" s="594"/>
      <c r="BN22" s="595"/>
      <c r="BO22" s="596" t="s">
        <v>107</v>
      </c>
      <c r="BP22" s="596"/>
      <c r="BQ22" s="596"/>
      <c r="BR22" s="596"/>
      <c r="BS22" s="602" t="s">
        <v>107</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287073</v>
      </c>
      <c r="S23" s="594"/>
      <c r="T23" s="594"/>
      <c r="U23" s="594"/>
      <c r="V23" s="594"/>
      <c r="W23" s="594"/>
      <c r="X23" s="594"/>
      <c r="Y23" s="595"/>
      <c r="Z23" s="596">
        <v>1.7</v>
      </c>
      <c r="AA23" s="596"/>
      <c r="AB23" s="596"/>
      <c r="AC23" s="596"/>
      <c r="AD23" s="597">
        <v>9900</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204030</v>
      </c>
      <c r="BH23" s="594"/>
      <c r="BI23" s="594"/>
      <c r="BJ23" s="594"/>
      <c r="BK23" s="594"/>
      <c r="BL23" s="594"/>
      <c r="BM23" s="594"/>
      <c r="BN23" s="595"/>
      <c r="BO23" s="596">
        <v>4.5999999999999996</v>
      </c>
      <c r="BP23" s="596"/>
      <c r="BQ23" s="596"/>
      <c r="BR23" s="596"/>
      <c r="BS23" s="602" t="s">
        <v>107</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76472</v>
      </c>
      <c r="S24" s="594"/>
      <c r="T24" s="594"/>
      <c r="U24" s="594"/>
      <c r="V24" s="594"/>
      <c r="W24" s="594"/>
      <c r="X24" s="594"/>
      <c r="Y24" s="595"/>
      <c r="Z24" s="596">
        <v>0.5</v>
      </c>
      <c r="AA24" s="596"/>
      <c r="AB24" s="596"/>
      <c r="AC24" s="596"/>
      <c r="AD24" s="597" t="s">
        <v>107</v>
      </c>
      <c r="AE24" s="597"/>
      <c r="AF24" s="597"/>
      <c r="AG24" s="597"/>
      <c r="AH24" s="597"/>
      <c r="AI24" s="597"/>
      <c r="AJ24" s="597"/>
      <c r="AK24" s="597"/>
      <c r="AL24" s="598" t="s">
        <v>107</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107</v>
      </c>
      <c r="BH24" s="594"/>
      <c r="BI24" s="594"/>
      <c r="BJ24" s="594"/>
      <c r="BK24" s="594"/>
      <c r="BL24" s="594"/>
      <c r="BM24" s="594"/>
      <c r="BN24" s="595"/>
      <c r="BO24" s="596" t="s">
        <v>107</v>
      </c>
      <c r="BP24" s="596"/>
      <c r="BQ24" s="596"/>
      <c r="BR24" s="596"/>
      <c r="BS24" s="602" t="s">
        <v>107</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6484772</v>
      </c>
      <c r="CS24" s="583"/>
      <c r="CT24" s="583"/>
      <c r="CU24" s="583"/>
      <c r="CV24" s="583"/>
      <c r="CW24" s="583"/>
      <c r="CX24" s="583"/>
      <c r="CY24" s="584"/>
      <c r="CZ24" s="620">
        <v>39.700000000000003</v>
      </c>
      <c r="DA24" s="621"/>
      <c r="DB24" s="621"/>
      <c r="DC24" s="622"/>
      <c r="DD24" s="619">
        <v>4460323</v>
      </c>
      <c r="DE24" s="583"/>
      <c r="DF24" s="583"/>
      <c r="DG24" s="583"/>
      <c r="DH24" s="583"/>
      <c r="DI24" s="583"/>
      <c r="DJ24" s="583"/>
      <c r="DK24" s="584"/>
      <c r="DL24" s="619">
        <v>4401100</v>
      </c>
      <c r="DM24" s="583"/>
      <c r="DN24" s="583"/>
      <c r="DO24" s="583"/>
      <c r="DP24" s="583"/>
      <c r="DQ24" s="583"/>
      <c r="DR24" s="583"/>
      <c r="DS24" s="583"/>
      <c r="DT24" s="583"/>
      <c r="DU24" s="583"/>
      <c r="DV24" s="584"/>
      <c r="DW24" s="587">
        <v>45.3</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1829585</v>
      </c>
      <c r="S25" s="594"/>
      <c r="T25" s="594"/>
      <c r="U25" s="594"/>
      <c r="V25" s="594"/>
      <c r="W25" s="594"/>
      <c r="X25" s="594"/>
      <c r="Y25" s="595"/>
      <c r="Z25" s="596">
        <v>10.8</v>
      </c>
      <c r="AA25" s="596"/>
      <c r="AB25" s="596"/>
      <c r="AC25" s="596"/>
      <c r="AD25" s="597" t="s">
        <v>107</v>
      </c>
      <c r="AE25" s="597"/>
      <c r="AF25" s="597"/>
      <c r="AG25" s="597"/>
      <c r="AH25" s="597"/>
      <c r="AI25" s="597"/>
      <c r="AJ25" s="597"/>
      <c r="AK25" s="597"/>
      <c r="AL25" s="598" t="s">
        <v>107</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107</v>
      </c>
      <c r="BH25" s="594"/>
      <c r="BI25" s="594"/>
      <c r="BJ25" s="594"/>
      <c r="BK25" s="594"/>
      <c r="BL25" s="594"/>
      <c r="BM25" s="594"/>
      <c r="BN25" s="595"/>
      <c r="BO25" s="596" t="s">
        <v>107</v>
      </c>
      <c r="BP25" s="596"/>
      <c r="BQ25" s="596"/>
      <c r="BR25" s="596"/>
      <c r="BS25" s="602" t="s">
        <v>107</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2399137</v>
      </c>
      <c r="CS25" s="625"/>
      <c r="CT25" s="625"/>
      <c r="CU25" s="625"/>
      <c r="CV25" s="625"/>
      <c r="CW25" s="625"/>
      <c r="CX25" s="625"/>
      <c r="CY25" s="626"/>
      <c r="CZ25" s="627">
        <v>14.7</v>
      </c>
      <c r="DA25" s="628"/>
      <c r="DB25" s="628"/>
      <c r="DC25" s="629"/>
      <c r="DD25" s="602">
        <v>2224778</v>
      </c>
      <c r="DE25" s="625"/>
      <c r="DF25" s="625"/>
      <c r="DG25" s="625"/>
      <c r="DH25" s="625"/>
      <c r="DI25" s="625"/>
      <c r="DJ25" s="625"/>
      <c r="DK25" s="626"/>
      <c r="DL25" s="602">
        <v>2194732</v>
      </c>
      <c r="DM25" s="625"/>
      <c r="DN25" s="625"/>
      <c r="DO25" s="625"/>
      <c r="DP25" s="625"/>
      <c r="DQ25" s="625"/>
      <c r="DR25" s="625"/>
      <c r="DS25" s="625"/>
      <c r="DT25" s="625"/>
      <c r="DU25" s="625"/>
      <c r="DV25" s="626"/>
      <c r="DW25" s="598">
        <v>22.6</v>
      </c>
      <c r="DX25" s="623"/>
      <c r="DY25" s="623"/>
      <c r="DZ25" s="623"/>
      <c r="EA25" s="623"/>
      <c r="EB25" s="623"/>
      <c r="EC25" s="624"/>
    </row>
    <row r="26" spans="2:133" ht="11.25" customHeight="1">
      <c r="B26" s="630" t="s">
        <v>272</v>
      </c>
      <c r="C26" s="631"/>
      <c r="D26" s="631"/>
      <c r="E26" s="631"/>
      <c r="F26" s="631"/>
      <c r="G26" s="631"/>
      <c r="H26" s="631"/>
      <c r="I26" s="631"/>
      <c r="J26" s="631"/>
      <c r="K26" s="631"/>
      <c r="L26" s="631"/>
      <c r="M26" s="631"/>
      <c r="N26" s="631"/>
      <c r="O26" s="631"/>
      <c r="P26" s="631"/>
      <c r="Q26" s="632"/>
      <c r="R26" s="593" t="s">
        <v>107</v>
      </c>
      <c r="S26" s="594"/>
      <c r="T26" s="594"/>
      <c r="U26" s="594"/>
      <c r="V26" s="594"/>
      <c r="W26" s="594"/>
      <c r="X26" s="594"/>
      <c r="Y26" s="595"/>
      <c r="Z26" s="596" t="s">
        <v>107</v>
      </c>
      <c r="AA26" s="596"/>
      <c r="AB26" s="596"/>
      <c r="AC26" s="596"/>
      <c r="AD26" s="597" t="s">
        <v>107</v>
      </c>
      <c r="AE26" s="597"/>
      <c r="AF26" s="597"/>
      <c r="AG26" s="597"/>
      <c r="AH26" s="597"/>
      <c r="AI26" s="597"/>
      <c r="AJ26" s="597"/>
      <c r="AK26" s="597"/>
      <c r="AL26" s="598" t="s">
        <v>107</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107</v>
      </c>
      <c r="BH26" s="594"/>
      <c r="BI26" s="594"/>
      <c r="BJ26" s="594"/>
      <c r="BK26" s="594"/>
      <c r="BL26" s="594"/>
      <c r="BM26" s="594"/>
      <c r="BN26" s="595"/>
      <c r="BO26" s="596" t="s">
        <v>107</v>
      </c>
      <c r="BP26" s="596"/>
      <c r="BQ26" s="596"/>
      <c r="BR26" s="596"/>
      <c r="BS26" s="602" t="s">
        <v>107</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1390581</v>
      </c>
      <c r="CS26" s="594"/>
      <c r="CT26" s="594"/>
      <c r="CU26" s="594"/>
      <c r="CV26" s="594"/>
      <c r="CW26" s="594"/>
      <c r="CX26" s="594"/>
      <c r="CY26" s="595"/>
      <c r="CZ26" s="627">
        <v>8.5</v>
      </c>
      <c r="DA26" s="628"/>
      <c r="DB26" s="628"/>
      <c r="DC26" s="629"/>
      <c r="DD26" s="602">
        <v>1249127</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275</v>
      </c>
      <c r="C27" s="591"/>
      <c r="D27" s="591"/>
      <c r="E27" s="591"/>
      <c r="F27" s="591"/>
      <c r="G27" s="591"/>
      <c r="H27" s="591"/>
      <c r="I27" s="591"/>
      <c r="J27" s="591"/>
      <c r="K27" s="591"/>
      <c r="L27" s="591"/>
      <c r="M27" s="591"/>
      <c r="N27" s="591"/>
      <c r="O27" s="591"/>
      <c r="P27" s="591"/>
      <c r="Q27" s="592"/>
      <c r="R27" s="593">
        <v>1294069</v>
      </c>
      <c r="S27" s="594"/>
      <c r="T27" s="594"/>
      <c r="U27" s="594"/>
      <c r="V27" s="594"/>
      <c r="W27" s="594"/>
      <c r="X27" s="594"/>
      <c r="Y27" s="595"/>
      <c r="Z27" s="596">
        <v>7.7</v>
      </c>
      <c r="AA27" s="596"/>
      <c r="AB27" s="596"/>
      <c r="AC27" s="596"/>
      <c r="AD27" s="597" t="s">
        <v>107</v>
      </c>
      <c r="AE27" s="597"/>
      <c r="AF27" s="597"/>
      <c r="AG27" s="597"/>
      <c r="AH27" s="597"/>
      <c r="AI27" s="597"/>
      <c r="AJ27" s="597"/>
      <c r="AK27" s="597"/>
      <c r="AL27" s="598" t="s">
        <v>107</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4448937</v>
      </c>
      <c r="BH27" s="594"/>
      <c r="BI27" s="594"/>
      <c r="BJ27" s="594"/>
      <c r="BK27" s="594"/>
      <c r="BL27" s="594"/>
      <c r="BM27" s="594"/>
      <c r="BN27" s="595"/>
      <c r="BO27" s="596">
        <v>100</v>
      </c>
      <c r="BP27" s="596"/>
      <c r="BQ27" s="596"/>
      <c r="BR27" s="596"/>
      <c r="BS27" s="602">
        <v>40958</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2673397</v>
      </c>
      <c r="CS27" s="625"/>
      <c r="CT27" s="625"/>
      <c r="CU27" s="625"/>
      <c r="CV27" s="625"/>
      <c r="CW27" s="625"/>
      <c r="CX27" s="625"/>
      <c r="CY27" s="626"/>
      <c r="CZ27" s="627">
        <v>16.399999999999999</v>
      </c>
      <c r="DA27" s="628"/>
      <c r="DB27" s="628"/>
      <c r="DC27" s="629"/>
      <c r="DD27" s="602">
        <v>921969</v>
      </c>
      <c r="DE27" s="625"/>
      <c r="DF27" s="625"/>
      <c r="DG27" s="625"/>
      <c r="DH27" s="625"/>
      <c r="DI27" s="625"/>
      <c r="DJ27" s="625"/>
      <c r="DK27" s="626"/>
      <c r="DL27" s="602">
        <v>892792</v>
      </c>
      <c r="DM27" s="625"/>
      <c r="DN27" s="625"/>
      <c r="DO27" s="625"/>
      <c r="DP27" s="625"/>
      <c r="DQ27" s="625"/>
      <c r="DR27" s="625"/>
      <c r="DS27" s="625"/>
      <c r="DT27" s="625"/>
      <c r="DU27" s="625"/>
      <c r="DV27" s="626"/>
      <c r="DW27" s="598">
        <v>9.1999999999999993</v>
      </c>
      <c r="DX27" s="623"/>
      <c r="DY27" s="623"/>
      <c r="DZ27" s="623"/>
      <c r="EA27" s="623"/>
      <c r="EB27" s="623"/>
      <c r="EC27" s="624"/>
    </row>
    <row r="28" spans="2:133" ht="11.25" customHeight="1">
      <c r="B28" s="590" t="s">
        <v>278</v>
      </c>
      <c r="C28" s="591"/>
      <c r="D28" s="591"/>
      <c r="E28" s="591"/>
      <c r="F28" s="591"/>
      <c r="G28" s="591"/>
      <c r="H28" s="591"/>
      <c r="I28" s="591"/>
      <c r="J28" s="591"/>
      <c r="K28" s="591"/>
      <c r="L28" s="591"/>
      <c r="M28" s="591"/>
      <c r="N28" s="591"/>
      <c r="O28" s="591"/>
      <c r="P28" s="591"/>
      <c r="Q28" s="592"/>
      <c r="R28" s="593">
        <v>272437</v>
      </c>
      <c r="S28" s="594"/>
      <c r="T28" s="594"/>
      <c r="U28" s="594"/>
      <c r="V28" s="594"/>
      <c r="W28" s="594"/>
      <c r="X28" s="594"/>
      <c r="Y28" s="595"/>
      <c r="Z28" s="596">
        <v>1.6</v>
      </c>
      <c r="AA28" s="596"/>
      <c r="AB28" s="596"/>
      <c r="AC28" s="596"/>
      <c r="AD28" s="597">
        <v>6625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1412238</v>
      </c>
      <c r="CS28" s="594"/>
      <c r="CT28" s="594"/>
      <c r="CU28" s="594"/>
      <c r="CV28" s="594"/>
      <c r="CW28" s="594"/>
      <c r="CX28" s="594"/>
      <c r="CY28" s="595"/>
      <c r="CZ28" s="627">
        <v>8.6</v>
      </c>
      <c r="DA28" s="628"/>
      <c r="DB28" s="628"/>
      <c r="DC28" s="629"/>
      <c r="DD28" s="602">
        <v>1313576</v>
      </c>
      <c r="DE28" s="594"/>
      <c r="DF28" s="594"/>
      <c r="DG28" s="594"/>
      <c r="DH28" s="594"/>
      <c r="DI28" s="594"/>
      <c r="DJ28" s="594"/>
      <c r="DK28" s="595"/>
      <c r="DL28" s="602">
        <v>1313576</v>
      </c>
      <c r="DM28" s="594"/>
      <c r="DN28" s="594"/>
      <c r="DO28" s="594"/>
      <c r="DP28" s="594"/>
      <c r="DQ28" s="594"/>
      <c r="DR28" s="594"/>
      <c r="DS28" s="594"/>
      <c r="DT28" s="594"/>
      <c r="DU28" s="594"/>
      <c r="DV28" s="595"/>
      <c r="DW28" s="598">
        <v>13.5</v>
      </c>
      <c r="DX28" s="623"/>
      <c r="DY28" s="623"/>
      <c r="DZ28" s="623"/>
      <c r="EA28" s="623"/>
      <c r="EB28" s="623"/>
      <c r="EC28" s="624"/>
    </row>
    <row r="29" spans="2:133" ht="11.25" customHeight="1">
      <c r="B29" s="590" t="s">
        <v>280</v>
      </c>
      <c r="C29" s="591"/>
      <c r="D29" s="591"/>
      <c r="E29" s="591"/>
      <c r="F29" s="591"/>
      <c r="G29" s="591"/>
      <c r="H29" s="591"/>
      <c r="I29" s="591"/>
      <c r="J29" s="591"/>
      <c r="K29" s="591"/>
      <c r="L29" s="591"/>
      <c r="M29" s="591"/>
      <c r="N29" s="591"/>
      <c r="O29" s="591"/>
      <c r="P29" s="591"/>
      <c r="Q29" s="592"/>
      <c r="R29" s="593">
        <v>170424</v>
      </c>
      <c r="S29" s="594"/>
      <c r="T29" s="594"/>
      <c r="U29" s="594"/>
      <c r="V29" s="594"/>
      <c r="W29" s="594"/>
      <c r="X29" s="594"/>
      <c r="Y29" s="595"/>
      <c r="Z29" s="596">
        <v>1</v>
      </c>
      <c r="AA29" s="596"/>
      <c r="AB29" s="596"/>
      <c r="AC29" s="596"/>
      <c r="AD29" s="597" t="s">
        <v>107</v>
      </c>
      <c r="AE29" s="597"/>
      <c r="AF29" s="597"/>
      <c r="AG29" s="597"/>
      <c r="AH29" s="597"/>
      <c r="AI29" s="597"/>
      <c r="AJ29" s="597"/>
      <c r="AK29" s="597"/>
      <c r="AL29" s="598" t="s">
        <v>107</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1412168</v>
      </c>
      <c r="CS29" s="625"/>
      <c r="CT29" s="625"/>
      <c r="CU29" s="625"/>
      <c r="CV29" s="625"/>
      <c r="CW29" s="625"/>
      <c r="CX29" s="625"/>
      <c r="CY29" s="626"/>
      <c r="CZ29" s="627">
        <v>8.6</v>
      </c>
      <c r="DA29" s="628"/>
      <c r="DB29" s="628"/>
      <c r="DC29" s="629"/>
      <c r="DD29" s="602">
        <v>1313506</v>
      </c>
      <c r="DE29" s="625"/>
      <c r="DF29" s="625"/>
      <c r="DG29" s="625"/>
      <c r="DH29" s="625"/>
      <c r="DI29" s="625"/>
      <c r="DJ29" s="625"/>
      <c r="DK29" s="626"/>
      <c r="DL29" s="602">
        <v>1313506</v>
      </c>
      <c r="DM29" s="625"/>
      <c r="DN29" s="625"/>
      <c r="DO29" s="625"/>
      <c r="DP29" s="625"/>
      <c r="DQ29" s="625"/>
      <c r="DR29" s="625"/>
      <c r="DS29" s="625"/>
      <c r="DT29" s="625"/>
      <c r="DU29" s="625"/>
      <c r="DV29" s="626"/>
      <c r="DW29" s="598">
        <v>13.5</v>
      </c>
      <c r="DX29" s="623"/>
      <c r="DY29" s="623"/>
      <c r="DZ29" s="623"/>
      <c r="EA29" s="623"/>
      <c r="EB29" s="623"/>
      <c r="EC29" s="624"/>
    </row>
    <row r="30" spans="2:133" ht="11.25" customHeight="1">
      <c r="B30" s="590" t="s">
        <v>285</v>
      </c>
      <c r="C30" s="591"/>
      <c r="D30" s="591"/>
      <c r="E30" s="591"/>
      <c r="F30" s="591"/>
      <c r="G30" s="591"/>
      <c r="H30" s="591"/>
      <c r="I30" s="591"/>
      <c r="J30" s="591"/>
      <c r="K30" s="591"/>
      <c r="L30" s="591"/>
      <c r="M30" s="591"/>
      <c r="N30" s="591"/>
      <c r="O30" s="591"/>
      <c r="P30" s="591"/>
      <c r="Q30" s="592"/>
      <c r="R30" s="593">
        <v>116521</v>
      </c>
      <c r="S30" s="594"/>
      <c r="T30" s="594"/>
      <c r="U30" s="594"/>
      <c r="V30" s="594"/>
      <c r="W30" s="594"/>
      <c r="X30" s="594"/>
      <c r="Y30" s="595"/>
      <c r="Z30" s="596">
        <v>0.7</v>
      </c>
      <c r="AA30" s="596"/>
      <c r="AB30" s="596"/>
      <c r="AC30" s="596"/>
      <c r="AD30" s="597" t="s">
        <v>107</v>
      </c>
      <c r="AE30" s="597"/>
      <c r="AF30" s="597"/>
      <c r="AG30" s="597"/>
      <c r="AH30" s="597"/>
      <c r="AI30" s="597"/>
      <c r="AJ30" s="597"/>
      <c r="AK30" s="597"/>
      <c r="AL30" s="598" t="s">
        <v>107</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98.6</v>
      </c>
      <c r="BH30" s="652"/>
      <c r="BI30" s="652"/>
      <c r="BJ30" s="652"/>
      <c r="BK30" s="652"/>
      <c r="BL30" s="652"/>
      <c r="BM30" s="588">
        <v>94.7</v>
      </c>
      <c r="BN30" s="652"/>
      <c r="BO30" s="652"/>
      <c r="BP30" s="652"/>
      <c r="BQ30" s="653"/>
      <c r="BR30" s="651">
        <v>98.6</v>
      </c>
      <c r="BS30" s="652"/>
      <c r="BT30" s="652"/>
      <c r="BU30" s="652"/>
      <c r="BV30" s="652"/>
      <c r="BW30" s="652"/>
      <c r="BX30" s="588">
        <v>94.4</v>
      </c>
      <c r="BY30" s="652"/>
      <c r="BZ30" s="652"/>
      <c r="CA30" s="652"/>
      <c r="CB30" s="653"/>
      <c r="CD30" s="656"/>
      <c r="CE30" s="657"/>
      <c r="CF30" s="607" t="s">
        <v>288</v>
      </c>
      <c r="CG30" s="608"/>
      <c r="CH30" s="608"/>
      <c r="CI30" s="608"/>
      <c r="CJ30" s="608"/>
      <c r="CK30" s="608"/>
      <c r="CL30" s="608"/>
      <c r="CM30" s="608"/>
      <c r="CN30" s="608"/>
      <c r="CO30" s="608"/>
      <c r="CP30" s="608"/>
      <c r="CQ30" s="609"/>
      <c r="CR30" s="593">
        <v>1224782</v>
      </c>
      <c r="CS30" s="594"/>
      <c r="CT30" s="594"/>
      <c r="CU30" s="594"/>
      <c r="CV30" s="594"/>
      <c r="CW30" s="594"/>
      <c r="CX30" s="594"/>
      <c r="CY30" s="595"/>
      <c r="CZ30" s="627">
        <v>7.5</v>
      </c>
      <c r="DA30" s="628"/>
      <c r="DB30" s="628"/>
      <c r="DC30" s="629"/>
      <c r="DD30" s="602">
        <v>1132186</v>
      </c>
      <c r="DE30" s="594"/>
      <c r="DF30" s="594"/>
      <c r="DG30" s="594"/>
      <c r="DH30" s="594"/>
      <c r="DI30" s="594"/>
      <c r="DJ30" s="594"/>
      <c r="DK30" s="595"/>
      <c r="DL30" s="602">
        <v>1132186</v>
      </c>
      <c r="DM30" s="594"/>
      <c r="DN30" s="594"/>
      <c r="DO30" s="594"/>
      <c r="DP30" s="594"/>
      <c r="DQ30" s="594"/>
      <c r="DR30" s="594"/>
      <c r="DS30" s="594"/>
      <c r="DT30" s="594"/>
      <c r="DU30" s="594"/>
      <c r="DV30" s="595"/>
      <c r="DW30" s="598">
        <v>11.7</v>
      </c>
      <c r="DX30" s="623"/>
      <c r="DY30" s="623"/>
      <c r="DZ30" s="623"/>
      <c r="EA30" s="623"/>
      <c r="EB30" s="623"/>
      <c r="EC30" s="624"/>
    </row>
    <row r="31" spans="2:133" ht="11.25" customHeight="1">
      <c r="B31" s="590" t="s">
        <v>289</v>
      </c>
      <c r="C31" s="591"/>
      <c r="D31" s="591"/>
      <c r="E31" s="591"/>
      <c r="F31" s="591"/>
      <c r="G31" s="591"/>
      <c r="H31" s="591"/>
      <c r="I31" s="591"/>
      <c r="J31" s="591"/>
      <c r="K31" s="591"/>
      <c r="L31" s="591"/>
      <c r="M31" s="591"/>
      <c r="N31" s="591"/>
      <c r="O31" s="591"/>
      <c r="P31" s="591"/>
      <c r="Q31" s="592"/>
      <c r="R31" s="593">
        <v>279552</v>
      </c>
      <c r="S31" s="594"/>
      <c r="T31" s="594"/>
      <c r="U31" s="594"/>
      <c r="V31" s="594"/>
      <c r="W31" s="594"/>
      <c r="X31" s="594"/>
      <c r="Y31" s="595"/>
      <c r="Z31" s="596">
        <v>1.7</v>
      </c>
      <c r="AA31" s="596"/>
      <c r="AB31" s="596"/>
      <c r="AC31" s="596"/>
      <c r="AD31" s="597" t="s">
        <v>107</v>
      </c>
      <c r="AE31" s="597"/>
      <c r="AF31" s="597"/>
      <c r="AG31" s="597"/>
      <c r="AH31" s="597"/>
      <c r="AI31" s="597"/>
      <c r="AJ31" s="597"/>
      <c r="AK31" s="597"/>
      <c r="AL31" s="598" t="s">
        <v>107</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98.7</v>
      </c>
      <c r="BH31" s="625"/>
      <c r="BI31" s="625"/>
      <c r="BJ31" s="625"/>
      <c r="BK31" s="625"/>
      <c r="BL31" s="625"/>
      <c r="BM31" s="599">
        <v>95.5</v>
      </c>
      <c r="BN31" s="649"/>
      <c r="BO31" s="649"/>
      <c r="BP31" s="649"/>
      <c r="BQ31" s="650"/>
      <c r="BR31" s="648">
        <v>99</v>
      </c>
      <c r="BS31" s="625"/>
      <c r="BT31" s="625"/>
      <c r="BU31" s="625"/>
      <c r="BV31" s="625"/>
      <c r="BW31" s="625"/>
      <c r="BX31" s="599">
        <v>95.4</v>
      </c>
      <c r="BY31" s="649"/>
      <c r="BZ31" s="649"/>
      <c r="CA31" s="649"/>
      <c r="CB31" s="650"/>
      <c r="CD31" s="656"/>
      <c r="CE31" s="657"/>
      <c r="CF31" s="607" t="s">
        <v>292</v>
      </c>
      <c r="CG31" s="608"/>
      <c r="CH31" s="608"/>
      <c r="CI31" s="608"/>
      <c r="CJ31" s="608"/>
      <c r="CK31" s="608"/>
      <c r="CL31" s="608"/>
      <c r="CM31" s="608"/>
      <c r="CN31" s="608"/>
      <c r="CO31" s="608"/>
      <c r="CP31" s="608"/>
      <c r="CQ31" s="609"/>
      <c r="CR31" s="593">
        <v>187386</v>
      </c>
      <c r="CS31" s="625"/>
      <c r="CT31" s="625"/>
      <c r="CU31" s="625"/>
      <c r="CV31" s="625"/>
      <c r="CW31" s="625"/>
      <c r="CX31" s="625"/>
      <c r="CY31" s="626"/>
      <c r="CZ31" s="627">
        <v>1.1000000000000001</v>
      </c>
      <c r="DA31" s="628"/>
      <c r="DB31" s="628"/>
      <c r="DC31" s="629"/>
      <c r="DD31" s="602">
        <v>181320</v>
      </c>
      <c r="DE31" s="625"/>
      <c r="DF31" s="625"/>
      <c r="DG31" s="625"/>
      <c r="DH31" s="625"/>
      <c r="DI31" s="625"/>
      <c r="DJ31" s="625"/>
      <c r="DK31" s="626"/>
      <c r="DL31" s="602">
        <v>181320</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293</v>
      </c>
      <c r="C32" s="591"/>
      <c r="D32" s="591"/>
      <c r="E32" s="591"/>
      <c r="F32" s="591"/>
      <c r="G32" s="591"/>
      <c r="H32" s="591"/>
      <c r="I32" s="591"/>
      <c r="J32" s="591"/>
      <c r="K32" s="591"/>
      <c r="L32" s="591"/>
      <c r="M32" s="591"/>
      <c r="N32" s="591"/>
      <c r="O32" s="591"/>
      <c r="P32" s="591"/>
      <c r="Q32" s="592"/>
      <c r="R32" s="593">
        <v>793504</v>
      </c>
      <c r="S32" s="594"/>
      <c r="T32" s="594"/>
      <c r="U32" s="594"/>
      <c r="V32" s="594"/>
      <c r="W32" s="594"/>
      <c r="X32" s="594"/>
      <c r="Y32" s="595"/>
      <c r="Z32" s="596">
        <v>4.7</v>
      </c>
      <c r="AA32" s="596"/>
      <c r="AB32" s="596"/>
      <c r="AC32" s="596"/>
      <c r="AD32" s="597">
        <v>46613</v>
      </c>
      <c r="AE32" s="597"/>
      <c r="AF32" s="597"/>
      <c r="AG32" s="597"/>
      <c r="AH32" s="597"/>
      <c r="AI32" s="597"/>
      <c r="AJ32" s="597"/>
      <c r="AK32" s="597"/>
      <c r="AL32" s="598">
        <v>0.5</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98.3</v>
      </c>
      <c r="BH32" s="661"/>
      <c r="BI32" s="661"/>
      <c r="BJ32" s="661"/>
      <c r="BK32" s="661"/>
      <c r="BL32" s="661"/>
      <c r="BM32" s="662">
        <v>93.5</v>
      </c>
      <c r="BN32" s="661"/>
      <c r="BO32" s="661"/>
      <c r="BP32" s="661"/>
      <c r="BQ32" s="663"/>
      <c r="BR32" s="660">
        <v>98.1</v>
      </c>
      <c r="BS32" s="661"/>
      <c r="BT32" s="661"/>
      <c r="BU32" s="661"/>
      <c r="BV32" s="661"/>
      <c r="BW32" s="661"/>
      <c r="BX32" s="662">
        <v>92.9</v>
      </c>
      <c r="BY32" s="661"/>
      <c r="BZ32" s="661"/>
      <c r="CA32" s="661"/>
      <c r="CB32" s="663"/>
      <c r="CD32" s="658"/>
      <c r="CE32" s="659"/>
      <c r="CF32" s="607" t="s">
        <v>295</v>
      </c>
      <c r="CG32" s="608"/>
      <c r="CH32" s="608"/>
      <c r="CI32" s="608"/>
      <c r="CJ32" s="608"/>
      <c r="CK32" s="608"/>
      <c r="CL32" s="608"/>
      <c r="CM32" s="608"/>
      <c r="CN32" s="608"/>
      <c r="CO32" s="608"/>
      <c r="CP32" s="608"/>
      <c r="CQ32" s="609"/>
      <c r="CR32" s="593">
        <v>70</v>
      </c>
      <c r="CS32" s="594"/>
      <c r="CT32" s="594"/>
      <c r="CU32" s="594"/>
      <c r="CV32" s="594"/>
      <c r="CW32" s="594"/>
      <c r="CX32" s="594"/>
      <c r="CY32" s="595"/>
      <c r="CZ32" s="627">
        <v>0</v>
      </c>
      <c r="DA32" s="628"/>
      <c r="DB32" s="628"/>
      <c r="DC32" s="629"/>
      <c r="DD32" s="602">
        <v>70</v>
      </c>
      <c r="DE32" s="594"/>
      <c r="DF32" s="594"/>
      <c r="DG32" s="594"/>
      <c r="DH32" s="594"/>
      <c r="DI32" s="594"/>
      <c r="DJ32" s="594"/>
      <c r="DK32" s="595"/>
      <c r="DL32" s="602">
        <v>70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296</v>
      </c>
      <c r="C33" s="591"/>
      <c r="D33" s="591"/>
      <c r="E33" s="591"/>
      <c r="F33" s="591"/>
      <c r="G33" s="591"/>
      <c r="H33" s="591"/>
      <c r="I33" s="591"/>
      <c r="J33" s="591"/>
      <c r="K33" s="591"/>
      <c r="L33" s="591"/>
      <c r="M33" s="591"/>
      <c r="N33" s="591"/>
      <c r="O33" s="591"/>
      <c r="P33" s="591"/>
      <c r="Q33" s="592"/>
      <c r="R33" s="593">
        <v>1711129</v>
      </c>
      <c r="S33" s="594"/>
      <c r="T33" s="594"/>
      <c r="U33" s="594"/>
      <c r="V33" s="594"/>
      <c r="W33" s="594"/>
      <c r="X33" s="594"/>
      <c r="Y33" s="595"/>
      <c r="Z33" s="596">
        <v>10.1</v>
      </c>
      <c r="AA33" s="596"/>
      <c r="AB33" s="596"/>
      <c r="AC33" s="596"/>
      <c r="AD33" s="597" t="s">
        <v>107</v>
      </c>
      <c r="AE33" s="597"/>
      <c r="AF33" s="597"/>
      <c r="AG33" s="597"/>
      <c r="AH33" s="597"/>
      <c r="AI33" s="597"/>
      <c r="AJ33" s="597"/>
      <c r="AK33" s="597"/>
      <c r="AL33" s="598" t="s">
        <v>107</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7903409</v>
      </c>
      <c r="CS33" s="625"/>
      <c r="CT33" s="625"/>
      <c r="CU33" s="625"/>
      <c r="CV33" s="625"/>
      <c r="CW33" s="625"/>
      <c r="CX33" s="625"/>
      <c r="CY33" s="626"/>
      <c r="CZ33" s="627">
        <v>48.4</v>
      </c>
      <c r="DA33" s="628"/>
      <c r="DB33" s="628"/>
      <c r="DC33" s="629"/>
      <c r="DD33" s="602">
        <v>5671570</v>
      </c>
      <c r="DE33" s="625"/>
      <c r="DF33" s="625"/>
      <c r="DG33" s="625"/>
      <c r="DH33" s="625"/>
      <c r="DI33" s="625"/>
      <c r="DJ33" s="625"/>
      <c r="DK33" s="626"/>
      <c r="DL33" s="602">
        <v>4378651</v>
      </c>
      <c r="DM33" s="625"/>
      <c r="DN33" s="625"/>
      <c r="DO33" s="625"/>
      <c r="DP33" s="625"/>
      <c r="DQ33" s="625"/>
      <c r="DR33" s="625"/>
      <c r="DS33" s="625"/>
      <c r="DT33" s="625"/>
      <c r="DU33" s="625"/>
      <c r="DV33" s="626"/>
      <c r="DW33" s="598">
        <v>45.1</v>
      </c>
      <c r="DX33" s="623"/>
      <c r="DY33" s="623"/>
      <c r="DZ33" s="623"/>
      <c r="EA33" s="623"/>
      <c r="EB33" s="623"/>
      <c r="EC33" s="624"/>
    </row>
    <row r="34" spans="2:133" ht="11.25" customHeight="1">
      <c r="B34" s="590" t="s">
        <v>298</v>
      </c>
      <c r="C34" s="591"/>
      <c r="D34" s="591"/>
      <c r="E34" s="591"/>
      <c r="F34" s="591"/>
      <c r="G34" s="591"/>
      <c r="H34" s="591"/>
      <c r="I34" s="591"/>
      <c r="J34" s="591"/>
      <c r="K34" s="591"/>
      <c r="L34" s="591"/>
      <c r="M34" s="591"/>
      <c r="N34" s="591"/>
      <c r="O34" s="591"/>
      <c r="P34" s="591"/>
      <c r="Q34" s="592"/>
      <c r="R34" s="593" t="s">
        <v>107</v>
      </c>
      <c r="S34" s="594"/>
      <c r="T34" s="594"/>
      <c r="U34" s="594"/>
      <c r="V34" s="594"/>
      <c r="W34" s="594"/>
      <c r="X34" s="594"/>
      <c r="Y34" s="595"/>
      <c r="Z34" s="596" t="s">
        <v>107</v>
      </c>
      <c r="AA34" s="596"/>
      <c r="AB34" s="596"/>
      <c r="AC34" s="596"/>
      <c r="AD34" s="597" t="s">
        <v>107</v>
      </c>
      <c r="AE34" s="597"/>
      <c r="AF34" s="597"/>
      <c r="AG34" s="597"/>
      <c r="AH34" s="597"/>
      <c r="AI34" s="597"/>
      <c r="AJ34" s="597"/>
      <c r="AK34" s="597"/>
      <c r="AL34" s="598" t="s">
        <v>107</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1696244</v>
      </c>
      <c r="CS34" s="594"/>
      <c r="CT34" s="594"/>
      <c r="CU34" s="594"/>
      <c r="CV34" s="594"/>
      <c r="CW34" s="594"/>
      <c r="CX34" s="594"/>
      <c r="CY34" s="595"/>
      <c r="CZ34" s="627">
        <v>10.4</v>
      </c>
      <c r="DA34" s="628"/>
      <c r="DB34" s="628"/>
      <c r="DC34" s="629"/>
      <c r="DD34" s="602">
        <v>1304448</v>
      </c>
      <c r="DE34" s="594"/>
      <c r="DF34" s="594"/>
      <c r="DG34" s="594"/>
      <c r="DH34" s="594"/>
      <c r="DI34" s="594"/>
      <c r="DJ34" s="594"/>
      <c r="DK34" s="595"/>
      <c r="DL34" s="602">
        <v>1146386</v>
      </c>
      <c r="DM34" s="594"/>
      <c r="DN34" s="594"/>
      <c r="DO34" s="594"/>
      <c r="DP34" s="594"/>
      <c r="DQ34" s="594"/>
      <c r="DR34" s="594"/>
      <c r="DS34" s="594"/>
      <c r="DT34" s="594"/>
      <c r="DU34" s="594"/>
      <c r="DV34" s="595"/>
      <c r="DW34" s="598">
        <v>11.8</v>
      </c>
      <c r="DX34" s="623"/>
      <c r="DY34" s="623"/>
      <c r="DZ34" s="623"/>
      <c r="EA34" s="623"/>
      <c r="EB34" s="623"/>
      <c r="EC34" s="624"/>
    </row>
    <row r="35" spans="2:133" ht="11.25" customHeight="1">
      <c r="B35" s="590" t="s">
        <v>302</v>
      </c>
      <c r="C35" s="591"/>
      <c r="D35" s="591"/>
      <c r="E35" s="591"/>
      <c r="F35" s="591"/>
      <c r="G35" s="591"/>
      <c r="H35" s="591"/>
      <c r="I35" s="591"/>
      <c r="J35" s="591"/>
      <c r="K35" s="591"/>
      <c r="L35" s="591"/>
      <c r="M35" s="591"/>
      <c r="N35" s="591"/>
      <c r="O35" s="591"/>
      <c r="P35" s="591"/>
      <c r="Q35" s="592"/>
      <c r="R35" s="593">
        <v>597229</v>
      </c>
      <c r="S35" s="594"/>
      <c r="T35" s="594"/>
      <c r="U35" s="594"/>
      <c r="V35" s="594"/>
      <c r="W35" s="594"/>
      <c r="X35" s="594"/>
      <c r="Y35" s="595"/>
      <c r="Z35" s="596">
        <v>3.5</v>
      </c>
      <c r="AA35" s="596"/>
      <c r="AB35" s="596"/>
      <c r="AC35" s="596"/>
      <c r="AD35" s="597" t="s">
        <v>107</v>
      </c>
      <c r="AE35" s="597"/>
      <c r="AF35" s="597"/>
      <c r="AG35" s="597"/>
      <c r="AH35" s="597"/>
      <c r="AI35" s="597"/>
      <c r="AJ35" s="597"/>
      <c r="AK35" s="597"/>
      <c r="AL35" s="598" t="s">
        <v>107</v>
      </c>
      <c r="AM35" s="599"/>
      <c r="AN35" s="599"/>
      <c r="AO35" s="600"/>
      <c r="AP35" s="186"/>
      <c r="AQ35" s="604" t="s">
        <v>303</v>
      </c>
      <c r="AR35" s="605"/>
      <c r="AS35" s="605"/>
      <c r="AT35" s="605"/>
      <c r="AU35" s="605"/>
      <c r="AV35" s="605"/>
      <c r="AW35" s="605"/>
      <c r="AX35" s="605"/>
      <c r="AY35" s="606"/>
      <c r="AZ35" s="582">
        <v>1908835</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261389</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615719</v>
      </c>
      <c r="CS35" s="625"/>
      <c r="CT35" s="625"/>
      <c r="CU35" s="625"/>
      <c r="CV35" s="625"/>
      <c r="CW35" s="625"/>
      <c r="CX35" s="625"/>
      <c r="CY35" s="626"/>
      <c r="CZ35" s="627">
        <v>3.8</v>
      </c>
      <c r="DA35" s="628"/>
      <c r="DB35" s="628"/>
      <c r="DC35" s="629"/>
      <c r="DD35" s="602">
        <v>487984</v>
      </c>
      <c r="DE35" s="625"/>
      <c r="DF35" s="625"/>
      <c r="DG35" s="625"/>
      <c r="DH35" s="625"/>
      <c r="DI35" s="625"/>
      <c r="DJ35" s="625"/>
      <c r="DK35" s="626"/>
      <c r="DL35" s="602">
        <v>319520</v>
      </c>
      <c r="DM35" s="625"/>
      <c r="DN35" s="625"/>
      <c r="DO35" s="625"/>
      <c r="DP35" s="625"/>
      <c r="DQ35" s="625"/>
      <c r="DR35" s="625"/>
      <c r="DS35" s="625"/>
      <c r="DT35" s="625"/>
      <c r="DU35" s="625"/>
      <c r="DV35" s="626"/>
      <c r="DW35" s="598">
        <v>3.3</v>
      </c>
      <c r="DX35" s="623"/>
      <c r="DY35" s="623"/>
      <c r="DZ35" s="623"/>
      <c r="EA35" s="623"/>
      <c r="EB35" s="623"/>
      <c r="EC35" s="624"/>
    </row>
    <row r="36" spans="2:133" ht="11.25" customHeight="1">
      <c r="B36" s="636" t="s">
        <v>306</v>
      </c>
      <c r="C36" s="637"/>
      <c r="D36" s="637"/>
      <c r="E36" s="637"/>
      <c r="F36" s="637"/>
      <c r="G36" s="637"/>
      <c r="H36" s="637"/>
      <c r="I36" s="637"/>
      <c r="J36" s="637"/>
      <c r="K36" s="637"/>
      <c r="L36" s="637"/>
      <c r="M36" s="637"/>
      <c r="N36" s="637"/>
      <c r="O36" s="637"/>
      <c r="P36" s="637"/>
      <c r="Q36" s="638"/>
      <c r="R36" s="665">
        <v>16890571</v>
      </c>
      <c r="S36" s="666"/>
      <c r="T36" s="666"/>
      <c r="U36" s="666"/>
      <c r="V36" s="666"/>
      <c r="W36" s="666"/>
      <c r="X36" s="666"/>
      <c r="Y36" s="667"/>
      <c r="Z36" s="668">
        <v>100</v>
      </c>
      <c r="AA36" s="668"/>
      <c r="AB36" s="668"/>
      <c r="AC36" s="668"/>
      <c r="AD36" s="669">
        <v>9112690</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447023</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252874</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2208954</v>
      </c>
      <c r="CS36" s="594"/>
      <c r="CT36" s="594"/>
      <c r="CU36" s="594"/>
      <c r="CV36" s="594"/>
      <c r="CW36" s="594"/>
      <c r="CX36" s="594"/>
      <c r="CY36" s="595"/>
      <c r="CZ36" s="627">
        <v>13.5</v>
      </c>
      <c r="DA36" s="628"/>
      <c r="DB36" s="628"/>
      <c r="DC36" s="629"/>
      <c r="DD36" s="602">
        <v>1772057</v>
      </c>
      <c r="DE36" s="594"/>
      <c r="DF36" s="594"/>
      <c r="DG36" s="594"/>
      <c r="DH36" s="594"/>
      <c r="DI36" s="594"/>
      <c r="DJ36" s="594"/>
      <c r="DK36" s="595"/>
      <c r="DL36" s="602">
        <v>1540585</v>
      </c>
      <c r="DM36" s="594"/>
      <c r="DN36" s="594"/>
      <c r="DO36" s="594"/>
      <c r="DP36" s="594"/>
      <c r="DQ36" s="594"/>
      <c r="DR36" s="594"/>
      <c r="DS36" s="594"/>
      <c r="DT36" s="594"/>
      <c r="DU36" s="594"/>
      <c r="DV36" s="595"/>
      <c r="DW36" s="598">
        <v>15.9</v>
      </c>
      <c r="DX36" s="623"/>
      <c r="DY36" s="623"/>
      <c r="DZ36" s="623"/>
      <c r="EA36" s="623"/>
      <c r="EB36" s="623"/>
      <c r="EC36" s="624"/>
    </row>
    <row r="37" spans="2:133" ht="11.25" customHeight="1">
      <c r="AQ37" s="672" t="s">
        <v>310</v>
      </c>
      <c r="AR37" s="673"/>
      <c r="AS37" s="673"/>
      <c r="AT37" s="673"/>
      <c r="AU37" s="673"/>
      <c r="AV37" s="673"/>
      <c r="AW37" s="673"/>
      <c r="AX37" s="673"/>
      <c r="AY37" s="674"/>
      <c r="AZ37" s="593">
        <v>98182</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5379</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1281789</v>
      </c>
      <c r="CS37" s="625"/>
      <c r="CT37" s="625"/>
      <c r="CU37" s="625"/>
      <c r="CV37" s="625"/>
      <c r="CW37" s="625"/>
      <c r="CX37" s="625"/>
      <c r="CY37" s="626"/>
      <c r="CZ37" s="627">
        <v>7.8</v>
      </c>
      <c r="DA37" s="628"/>
      <c r="DB37" s="628"/>
      <c r="DC37" s="629"/>
      <c r="DD37" s="602">
        <v>1281789</v>
      </c>
      <c r="DE37" s="625"/>
      <c r="DF37" s="625"/>
      <c r="DG37" s="625"/>
      <c r="DH37" s="625"/>
      <c r="DI37" s="625"/>
      <c r="DJ37" s="625"/>
      <c r="DK37" s="626"/>
      <c r="DL37" s="602">
        <v>1217526</v>
      </c>
      <c r="DM37" s="625"/>
      <c r="DN37" s="625"/>
      <c r="DO37" s="625"/>
      <c r="DP37" s="625"/>
      <c r="DQ37" s="625"/>
      <c r="DR37" s="625"/>
      <c r="DS37" s="625"/>
      <c r="DT37" s="625"/>
      <c r="DU37" s="625"/>
      <c r="DV37" s="626"/>
      <c r="DW37" s="598">
        <v>12.5</v>
      </c>
      <c r="DX37" s="623"/>
      <c r="DY37" s="623"/>
      <c r="DZ37" s="623"/>
      <c r="EA37" s="623"/>
      <c r="EB37" s="623"/>
      <c r="EC37" s="624"/>
    </row>
    <row r="38" spans="2:133" ht="11.25" customHeight="1">
      <c r="AQ38" s="672" t="s">
        <v>313</v>
      </c>
      <c r="AR38" s="673"/>
      <c r="AS38" s="673"/>
      <c r="AT38" s="673"/>
      <c r="AU38" s="673"/>
      <c r="AV38" s="673"/>
      <c r="AW38" s="673"/>
      <c r="AX38" s="673"/>
      <c r="AY38" s="674"/>
      <c r="AZ38" s="593">
        <v>33618</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9422</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1810653</v>
      </c>
      <c r="CS38" s="594"/>
      <c r="CT38" s="594"/>
      <c r="CU38" s="594"/>
      <c r="CV38" s="594"/>
      <c r="CW38" s="594"/>
      <c r="CX38" s="594"/>
      <c r="CY38" s="595"/>
      <c r="CZ38" s="627">
        <v>11.1</v>
      </c>
      <c r="DA38" s="628"/>
      <c r="DB38" s="628"/>
      <c r="DC38" s="629"/>
      <c r="DD38" s="602">
        <v>1529455</v>
      </c>
      <c r="DE38" s="594"/>
      <c r="DF38" s="594"/>
      <c r="DG38" s="594"/>
      <c r="DH38" s="594"/>
      <c r="DI38" s="594"/>
      <c r="DJ38" s="594"/>
      <c r="DK38" s="595"/>
      <c r="DL38" s="602">
        <v>1348343</v>
      </c>
      <c r="DM38" s="594"/>
      <c r="DN38" s="594"/>
      <c r="DO38" s="594"/>
      <c r="DP38" s="594"/>
      <c r="DQ38" s="594"/>
      <c r="DR38" s="594"/>
      <c r="DS38" s="594"/>
      <c r="DT38" s="594"/>
      <c r="DU38" s="594"/>
      <c r="DV38" s="595"/>
      <c r="DW38" s="598">
        <v>13.9</v>
      </c>
      <c r="DX38" s="623"/>
      <c r="DY38" s="623"/>
      <c r="DZ38" s="623"/>
      <c r="EA38" s="623"/>
      <c r="EB38" s="623"/>
      <c r="EC38" s="624"/>
    </row>
    <row r="39" spans="2:133" ht="11.25" customHeight="1">
      <c r="AQ39" s="672" t="s">
        <v>316</v>
      </c>
      <c r="AR39" s="673"/>
      <c r="AS39" s="673"/>
      <c r="AT39" s="673"/>
      <c r="AU39" s="673"/>
      <c r="AV39" s="673"/>
      <c r="AW39" s="673"/>
      <c r="AX39" s="673"/>
      <c r="AY39" s="674"/>
      <c r="AZ39" s="593" t="s">
        <v>107</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111</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554285</v>
      </c>
      <c r="CS39" s="625"/>
      <c r="CT39" s="625"/>
      <c r="CU39" s="625"/>
      <c r="CV39" s="625"/>
      <c r="CW39" s="625"/>
      <c r="CX39" s="625"/>
      <c r="CY39" s="626"/>
      <c r="CZ39" s="627">
        <v>3.4</v>
      </c>
      <c r="DA39" s="628"/>
      <c r="DB39" s="628"/>
      <c r="DC39" s="629"/>
      <c r="DD39" s="602">
        <v>553715</v>
      </c>
      <c r="DE39" s="625"/>
      <c r="DF39" s="625"/>
      <c r="DG39" s="625"/>
      <c r="DH39" s="625"/>
      <c r="DI39" s="625"/>
      <c r="DJ39" s="625"/>
      <c r="DK39" s="626"/>
      <c r="DL39" s="602" t="s">
        <v>107</v>
      </c>
      <c r="DM39" s="625"/>
      <c r="DN39" s="625"/>
      <c r="DO39" s="625"/>
      <c r="DP39" s="625"/>
      <c r="DQ39" s="625"/>
      <c r="DR39" s="625"/>
      <c r="DS39" s="625"/>
      <c r="DT39" s="625"/>
      <c r="DU39" s="625"/>
      <c r="DV39" s="626"/>
      <c r="DW39" s="598" t="s">
        <v>107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371112</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98</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1017554</v>
      </c>
      <c r="CS40" s="594"/>
      <c r="CT40" s="594"/>
      <c r="CU40" s="594"/>
      <c r="CV40" s="594"/>
      <c r="CW40" s="594"/>
      <c r="CX40" s="594"/>
      <c r="CY40" s="595"/>
      <c r="CZ40" s="627">
        <v>6.2</v>
      </c>
      <c r="DA40" s="628"/>
      <c r="DB40" s="628"/>
      <c r="DC40" s="629"/>
      <c r="DD40" s="602">
        <v>23911</v>
      </c>
      <c r="DE40" s="594"/>
      <c r="DF40" s="594"/>
      <c r="DG40" s="594"/>
      <c r="DH40" s="594"/>
      <c r="DI40" s="594"/>
      <c r="DJ40" s="594"/>
      <c r="DK40" s="595"/>
      <c r="DL40" s="602">
        <v>23817</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958900</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259</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1947875</v>
      </c>
      <c r="CS42" s="594"/>
      <c r="CT42" s="594"/>
      <c r="CU42" s="594"/>
      <c r="CV42" s="594"/>
      <c r="CW42" s="594"/>
      <c r="CX42" s="594"/>
      <c r="CY42" s="595"/>
      <c r="CZ42" s="627">
        <v>11.9</v>
      </c>
      <c r="DA42" s="676"/>
      <c r="DB42" s="676"/>
      <c r="DC42" s="677"/>
      <c r="DD42" s="602">
        <v>872019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51209</v>
      </c>
      <c r="CS43" s="625"/>
      <c r="CT43" s="625"/>
      <c r="CU43" s="625"/>
      <c r="CV43" s="625"/>
      <c r="CW43" s="625"/>
      <c r="CX43" s="625"/>
      <c r="CY43" s="626"/>
      <c r="CZ43" s="627">
        <v>0.3</v>
      </c>
      <c r="DA43" s="628"/>
      <c r="DB43" s="628"/>
      <c r="DC43" s="629"/>
      <c r="DD43" s="602">
        <v>51209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1947875</v>
      </c>
      <c r="CS44" s="594"/>
      <c r="CT44" s="594"/>
      <c r="CU44" s="594"/>
      <c r="CV44" s="594"/>
      <c r="CW44" s="594"/>
      <c r="CX44" s="594"/>
      <c r="CY44" s="595"/>
      <c r="CZ44" s="627">
        <v>11.9</v>
      </c>
      <c r="DA44" s="676"/>
      <c r="DB44" s="676"/>
      <c r="DC44" s="677"/>
      <c r="DD44" s="602">
        <v>872019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382750</v>
      </c>
      <c r="CS45" s="625"/>
      <c r="CT45" s="625"/>
      <c r="CU45" s="625"/>
      <c r="CV45" s="625"/>
      <c r="CW45" s="625"/>
      <c r="CX45" s="625"/>
      <c r="CY45" s="626"/>
      <c r="CZ45" s="627">
        <v>2.2999999999999998</v>
      </c>
      <c r="DA45" s="628"/>
      <c r="DB45" s="628"/>
      <c r="DC45" s="629"/>
      <c r="DD45" s="602">
        <v>40465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1512261</v>
      </c>
      <c r="CS46" s="594"/>
      <c r="CT46" s="594"/>
      <c r="CU46" s="594"/>
      <c r="CV46" s="594"/>
      <c r="CW46" s="594"/>
      <c r="CX46" s="594"/>
      <c r="CY46" s="595"/>
      <c r="CZ46" s="627">
        <v>9.3000000000000007</v>
      </c>
      <c r="DA46" s="676"/>
      <c r="DB46" s="676"/>
      <c r="DC46" s="677"/>
      <c r="DD46" s="602">
        <v>818489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t="s">
        <v>116</v>
      </c>
      <c r="CS47" s="625"/>
      <c r="CT47" s="625"/>
      <c r="CU47" s="625"/>
      <c r="CV47" s="625"/>
      <c r="CW47" s="625"/>
      <c r="CX47" s="625"/>
      <c r="CY47" s="626"/>
      <c r="CZ47" s="627" t="s">
        <v>116</v>
      </c>
      <c r="DA47" s="628"/>
      <c r="DB47" s="628"/>
      <c r="DC47" s="629"/>
      <c r="DD47" s="602" t="s">
        <v>116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116</v>
      </c>
      <c r="CS48" s="594"/>
      <c r="CT48" s="594"/>
      <c r="CU48" s="594"/>
      <c r="CV48" s="594"/>
      <c r="CW48" s="594"/>
      <c r="CX48" s="594"/>
      <c r="CY48" s="595"/>
      <c r="CZ48" s="627" t="s">
        <v>116</v>
      </c>
      <c r="DA48" s="676"/>
      <c r="DB48" s="676"/>
      <c r="DC48" s="677"/>
      <c r="DD48" s="602" t="s">
        <v>116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16336056</v>
      </c>
      <c r="CS49" s="661"/>
      <c r="CT49" s="661"/>
      <c r="CU49" s="661"/>
      <c r="CV49" s="661"/>
      <c r="CW49" s="661"/>
      <c r="CX49" s="661"/>
      <c r="CY49" s="688"/>
      <c r="CZ49" s="689">
        <v>100</v>
      </c>
      <c r="DA49" s="690"/>
      <c r="DB49" s="690"/>
      <c r="DC49" s="691"/>
      <c r="DD49" s="692">
        <v>11003912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17116</v>
      </c>
      <c r="R7" s="723"/>
      <c r="S7" s="723"/>
      <c r="T7" s="723"/>
      <c r="U7" s="723"/>
      <c r="V7" s="723">
        <v>16561</v>
      </c>
      <c r="W7" s="723"/>
      <c r="X7" s="723"/>
      <c r="Y7" s="723"/>
      <c r="Z7" s="723"/>
      <c r="AA7" s="723">
        <v>555</v>
      </c>
      <c r="AB7" s="723"/>
      <c r="AC7" s="723"/>
      <c r="AD7" s="723"/>
      <c r="AE7" s="724"/>
      <c r="AF7" s="725">
        <v>551</v>
      </c>
      <c r="AG7" s="726"/>
      <c r="AH7" s="726"/>
      <c r="AI7" s="726"/>
      <c r="AJ7" s="727"/>
      <c r="AK7" s="762">
        <v>113</v>
      </c>
      <c r="AL7" s="763"/>
      <c r="AM7" s="763"/>
      <c r="AN7" s="763"/>
      <c r="AO7" s="763"/>
      <c r="AP7" s="763">
        <v>14883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3</v>
      </c>
      <c r="CI7" s="760"/>
      <c r="CJ7" s="760"/>
      <c r="CK7" s="760"/>
      <c r="CL7" s="761"/>
      <c r="CM7" s="759">
        <v>49</v>
      </c>
      <c r="CN7" s="760"/>
      <c r="CO7" s="760"/>
      <c r="CP7" s="760"/>
      <c r="CQ7" s="761"/>
      <c r="CR7" s="759">
        <v>15</v>
      </c>
      <c r="CS7" s="760"/>
      <c r="CT7" s="760"/>
      <c r="CU7" s="760"/>
      <c r="CV7" s="761"/>
      <c r="CW7" s="759">
        <v>14</v>
      </c>
      <c r="CX7" s="760"/>
      <c r="CY7" s="760"/>
      <c r="CZ7" s="760"/>
      <c r="DA7" s="761"/>
      <c r="DB7" s="759" t="s">
        <v>559</v>
      </c>
      <c r="DC7" s="760"/>
      <c r="DD7" s="760"/>
      <c r="DE7" s="760"/>
      <c r="DF7" s="761"/>
      <c r="DG7" s="759" t="s">
        <v>559</v>
      </c>
      <c r="DH7" s="760"/>
      <c r="DI7" s="760"/>
      <c r="DJ7" s="760"/>
      <c r="DK7" s="761"/>
      <c r="DL7" s="759" t="s">
        <v>559</v>
      </c>
      <c r="DM7" s="760"/>
      <c r="DN7" s="760"/>
      <c r="DO7" s="760"/>
      <c r="DP7" s="761"/>
      <c r="DQ7" s="759" t="s">
        <v>559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c r="BU8" s="757"/>
      <c r="BV8" s="757"/>
      <c r="BW8" s="757"/>
      <c r="BX8" s="757"/>
      <c r="BY8" s="757"/>
      <c r="BZ8" s="757"/>
      <c r="CA8" s="757"/>
      <c r="CB8" s="757"/>
      <c r="CC8" s="757"/>
      <c r="CD8" s="757"/>
      <c r="CE8" s="757"/>
      <c r="CF8" s="757"/>
      <c r="CG8" s="758"/>
      <c r="CH8" s="769">
        <v>0</v>
      </c>
      <c r="CI8" s="770"/>
      <c r="CJ8" s="770"/>
      <c r="CK8" s="770"/>
      <c r="CL8" s="771"/>
      <c r="CM8" s="769">
        <v>30</v>
      </c>
      <c r="CN8" s="770"/>
      <c r="CO8" s="770"/>
      <c r="CP8" s="770"/>
      <c r="CQ8" s="771"/>
      <c r="CR8" s="769">
        <v>30</v>
      </c>
      <c r="CS8" s="770"/>
      <c r="CT8" s="770"/>
      <c r="CU8" s="770"/>
      <c r="CV8" s="771"/>
      <c r="CW8" s="769" t="s">
        <v>559</v>
      </c>
      <c r="CX8" s="770"/>
      <c r="CY8" s="770"/>
      <c r="CZ8" s="770"/>
      <c r="DA8" s="771"/>
      <c r="DB8" s="769" t="s">
        <v>559</v>
      </c>
      <c r="DC8" s="770"/>
      <c r="DD8" s="770"/>
      <c r="DE8" s="770"/>
      <c r="DF8" s="771"/>
      <c r="DG8" s="769" t="s">
        <v>559</v>
      </c>
      <c r="DH8" s="770"/>
      <c r="DI8" s="770"/>
      <c r="DJ8" s="770"/>
      <c r="DK8" s="771"/>
      <c r="DL8" s="769" t="s">
        <v>559</v>
      </c>
      <c r="DM8" s="770"/>
      <c r="DN8" s="770"/>
      <c r="DO8" s="770"/>
      <c r="DP8" s="771"/>
      <c r="DQ8" s="769" t="s">
        <v>559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556</v>
      </c>
      <c r="BT9" s="757"/>
      <c r="BU9" s="757"/>
      <c r="BV9" s="757"/>
      <c r="BW9" s="757"/>
      <c r="BX9" s="757"/>
      <c r="BY9" s="757"/>
      <c r="BZ9" s="757"/>
      <c r="CA9" s="757"/>
      <c r="CB9" s="757"/>
      <c r="CC9" s="757"/>
      <c r="CD9" s="757"/>
      <c r="CE9" s="757"/>
      <c r="CF9" s="757"/>
      <c r="CG9" s="758"/>
      <c r="CH9" s="769">
        <v>0</v>
      </c>
      <c r="CI9" s="770"/>
      <c r="CJ9" s="770"/>
      <c r="CK9" s="770"/>
      <c r="CL9" s="771"/>
      <c r="CM9" s="769">
        <v>1</v>
      </c>
      <c r="CN9" s="770"/>
      <c r="CO9" s="770"/>
      <c r="CP9" s="770"/>
      <c r="CQ9" s="771"/>
      <c r="CR9" s="769">
        <v>1</v>
      </c>
      <c r="CS9" s="770"/>
      <c r="CT9" s="770"/>
      <c r="CU9" s="770"/>
      <c r="CV9" s="771"/>
      <c r="CW9" s="769">
        <v>1</v>
      </c>
      <c r="CX9" s="770"/>
      <c r="CY9" s="770"/>
      <c r="CZ9" s="770"/>
      <c r="DA9" s="771"/>
      <c r="DB9" s="769" t="s">
        <v>559</v>
      </c>
      <c r="DC9" s="770"/>
      <c r="DD9" s="770"/>
      <c r="DE9" s="770"/>
      <c r="DF9" s="771"/>
      <c r="DG9" s="769" t="s">
        <v>559</v>
      </c>
      <c r="DH9" s="770"/>
      <c r="DI9" s="770"/>
      <c r="DJ9" s="770"/>
      <c r="DK9" s="771"/>
      <c r="DL9" s="769" t="s">
        <v>559</v>
      </c>
      <c r="DM9" s="770"/>
      <c r="DN9" s="770"/>
      <c r="DO9" s="770"/>
      <c r="DP9" s="771"/>
      <c r="DQ9" s="769" t="s">
        <v>559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557</v>
      </c>
      <c r="BT10" s="757"/>
      <c r="BU10" s="757"/>
      <c r="BV10" s="757"/>
      <c r="BW10" s="757"/>
      <c r="BX10" s="757"/>
      <c r="BY10" s="757"/>
      <c r="BZ10" s="757"/>
      <c r="CA10" s="757"/>
      <c r="CB10" s="757"/>
      <c r="CC10" s="757"/>
      <c r="CD10" s="757"/>
      <c r="CE10" s="757"/>
      <c r="CF10" s="757"/>
      <c r="CG10" s="758"/>
      <c r="CH10" s="769">
        <v>-1</v>
      </c>
      <c r="CI10" s="770"/>
      <c r="CJ10" s="770"/>
      <c r="CK10" s="770"/>
      <c r="CL10" s="771"/>
      <c r="CM10" s="769">
        <v>-7</v>
      </c>
      <c r="CN10" s="770"/>
      <c r="CO10" s="770"/>
      <c r="CP10" s="770"/>
      <c r="CQ10" s="771"/>
      <c r="CR10" s="769">
        <v>3</v>
      </c>
      <c r="CS10" s="770"/>
      <c r="CT10" s="770"/>
      <c r="CU10" s="770"/>
      <c r="CV10" s="771"/>
      <c r="CW10" s="769">
        <v>3</v>
      </c>
      <c r="CX10" s="770"/>
      <c r="CY10" s="770"/>
      <c r="CZ10" s="770"/>
      <c r="DA10" s="771"/>
      <c r="DB10" s="769" t="s">
        <v>559</v>
      </c>
      <c r="DC10" s="770"/>
      <c r="DD10" s="770"/>
      <c r="DE10" s="770"/>
      <c r="DF10" s="771"/>
      <c r="DG10" s="769" t="s">
        <v>559</v>
      </c>
      <c r="DH10" s="770"/>
      <c r="DI10" s="770"/>
      <c r="DJ10" s="770"/>
      <c r="DK10" s="771"/>
      <c r="DL10" s="769" t="s">
        <v>559</v>
      </c>
      <c r="DM10" s="770"/>
      <c r="DN10" s="770"/>
      <c r="DO10" s="770"/>
      <c r="DP10" s="771"/>
      <c r="DQ10" s="769" t="s">
        <v>559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558</v>
      </c>
      <c r="BT11" s="757"/>
      <c r="BU11" s="757"/>
      <c r="BV11" s="757"/>
      <c r="BW11" s="757"/>
      <c r="BX11" s="757"/>
      <c r="BY11" s="757"/>
      <c r="BZ11" s="757"/>
      <c r="CA11" s="757"/>
      <c r="CB11" s="757"/>
      <c r="CC11" s="757"/>
      <c r="CD11" s="757"/>
      <c r="CE11" s="757"/>
      <c r="CF11" s="757"/>
      <c r="CG11" s="758"/>
      <c r="CH11" s="769">
        <v>2</v>
      </c>
      <c r="CI11" s="770"/>
      <c r="CJ11" s="770"/>
      <c r="CK11" s="770"/>
      <c r="CL11" s="771"/>
      <c r="CM11" s="769">
        <v>237</v>
      </c>
      <c r="CN11" s="770"/>
      <c r="CO11" s="770"/>
      <c r="CP11" s="770"/>
      <c r="CQ11" s="771"/>
      <c r="CR11" s="769">
        <v>5</v>
      </c>
      <c r="CS11" s="770"/>
      <c r="CT11" s="770"/>
      <c r="CU11" s="770"/>
      <c r="CV11" s="771"/>
      <c r="CW11" s="769" t="s">
        <v>559</v>
      </c>
      <c r="CX11" s="770"/>
      <c r="CY11" s="770"/>
      <c r="CZ11" s="770"/>
      <c r="DA11" s="771"/>
      <c r="DB11" s="769" t="s">
        <v>559</v>
      </c>
      <c r="DC11" s="770"/>
      <c r="DD11" s="770"/>
      <c r="DE11" s="770"/>
      <c r="DF11" s="771"/>
      <c r="DG11" s="769" t="s">
        <v>559</v>
      </c>
      <c r="DH11" s="770"/>
      <c r="DI11" s="770"/>
      <c r="DJ11" s="770"/>
      <c r="DK11" s="771"/>
      <c r="DL11" s="769" t="s">
        <v>559</v>
      </c>
      <c r="DM11" s="770"/>
      <c r="DN11" s="770"/>
      <c r="DO11" s="770"/>
      <c r="DP11" s="771"/>
      <c r="DQ11" s="769" t="s">
        <v>559</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17116</v>
      </c>
      <c r="R23" s="782"/>
      <c r="S23" s="782"/>
      <c r="T23" s="782"/>
      <c r="U23" s="782"/>
      <c r="V23" s="782">
        <v>16561</v>
      </c>
      <c r="W23" s="782"/>
      <c r="X23" s="782"/>
      <c r="Y23" s="782"/>
      <c r="Z23" s="782"/>
      <c r="AA23" s="782">
        <v>555</v>
      </c>
      <c r="AB23" s="782"/>
      <c r="AC23" s="782"/>
      <c r="AD23" s="782"/>
      <c r="AE23" s="783"/>
      <c r="AF23" s="784">
        <v>551</v>
      </c>
      <c r="AG23" s="782"/>
      <c r="AH23" s="782"/>
      <c r="AI23" s="782"/>
      <c r="AJ23" s="785"/>
      <c r="AK23" s="786"/>
      <c r="AL23" s="787"/>
      <c r="AM23" s="787"/>
      <c r="AN23" s="787"/>
      <c r="AO23" s="787"/>
      <c r="AP23" s="782">
        <v>14883</v>
      </c>
      <c r="AQ23" s="782"/>
      <c r="AR23" s="782"/>
      <c r="AS23" s="782"/>
      <c r="AT23" s="782"/>
      <c r="AU23" s="788"/>
      <c r="AV23" s="788"/>
      <c r="AW23" s="788"/>
      <c r="AX23" s="788"/>
      <c r="AY23" s="789"/>
      <c r="AZ23" s="797" t="s">
        <v>363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374</v>
      </c>
      <c r="C28" s="720"/>
      <c r="D28" s="720"/>
      <c r="E28" s="720"/>
      <c r="F28" s="720"/>
      <c r="G28" s="720"/>
      <c r="H28" s="720"/>
      <c r="I28" s="720"/>
      <c r="J28" s="720"/>
      <c r="K28" s="720"/>
      <c r="L28" s="720"/>
      <c r="M28" s="720"/>
      <c r="N28" s="720"/>
      <c r="O28" s="720"/>
      <c r="P28" s="721"/>
      <c r="Q28" s="810">
        <v>4727</v>
      </c>
      <c r="R28" s="811"/>
      <c r="S28" s="811"/>
      <c r="T28" s="811"/>
      <c r="U28" s="811"/>
      <c r="V28" s="811">
        <v>4466</v>
      </c>
      <c r="W28" s="811"/>
      <c r="X28" s="811"/>
      <c r="Y28" s="811"/>
      <c r="Z28" s="811"/>
      <c r="AA28" s="811">
        <v>261</v>
      </c>
      <c r="AB28" s="811"/>
      <c r="AC28" s="811"/>
      <c r="AD28" s="811"/>
      <c r="AE28" s="812"/>
      <c r="AF28" s="813">
        <v>261</v>
      </c>
      <c r="AG28" s="811"/>
      <c r="AH28" s="811"/>
      <c r="AI28" s="811"/>
      <c r="AJ28" s="814"/>
      <c r="AK28" s="815">
        <v>312</v>
      </c>
      <c r="AL28" s="806"/>
      <c r="AM28" s="806"/>
      <c r="AN28" s="806"/>
      <c r="AO28" s="806"/>
      <c r="AP28" s="806" t="s">
        <v>545</v>
      </c>
      <c r="AQ28" s="806"/>
      <c r="AR28" s="806"/>
      <c r="AS28" s="806"/>
      <c r="AT28" s="806"/>
      <c r="AU28" s="806" t="s">
        <v>553</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375</v>
      </c>
      <c r="C29" s="744"/>
      <c r="D29" s="744"/>
      <c r="E29" s="744"/>
      <c r="F29" s="744"/>
      <c r="G29" s="744"/>
      <c r="H29" s="744"/>
      <c r="I29" s="744"/>
      <c r="J29" s="744"/>
      <c r="K29" s="744"/>
      <c r="L29" s="744"/>
      <c r="M29" s="744"/>
      <c r="N29" s="744"/>
      <c r="O29" s="744"/>
      <c r="P29" s="745"/>
      <c r="Q29" s="746">
        <v>3523</v>
      </c>
      <c r="R29" s="747"/>
      <c r="S29" s="747"/>
      <c r="T29" s="747"/>
      <c r="U29" s="747"/>
      <c r="V29" s="747">
        <v>3404</v>
      </c>
      <c r="W29" s="747"/>
      <c r="X29" s="747"/>
      <c r="Y29" s="747"/>
      <c r="Z29" s="747"/>
      <c r="AA29" s="747">
        <v>119</v>
      </c>
      <c r="AB29" s="747"/>
      <c r="AC29" s="747"/>
      <c r="AD29" s="747"/>
      <c r="AE29" s="748"/>
      <c r="AF29" s="749">
        <v>119</v>
      </c>
      <c r="AG29" s="750"/>
      <c r="AH29" s="750"/>
      <c r="AI29" s="750"/>
      <c r="AJ29" s="751"/>
      <c r="AK29" s="818">
        <v>461</v>
      </c>
      <c r="AL29" s="819"/>
      <c r="AM29" s="819"/>
      <c r="AN29" s="819"/>
      <c r="AO29" s="819"/>
      <c r="AP29" s="819" t="s">
        <v>545</v>
      </c>
      <c r="AQ29" s="819"/>
      <c r="AR29" s="819"/>
      <c r="AS29" s="819"/>
      <c r="AT29" s="819"/>
      <c r="AU29" s="819" t="s">
        <v>546</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376</v>
      </c>
      <c r="C30" s="744"/>
      <c r="D30" s="744"/>
      <c r="E30" s="744"/>
      <c r="F30" s="744"/>
      <c r="G30" s="744"/>
      <c r="H30" s="744"/>
      <c r="I30" s="744"/>
      <c r="J30" s="744"/>
      <c r="K30" s="744"/>
      <c r="L30" s="744"/>
      <c r="M30" s="744"/>
      <c r="N30" s="744"/>
      <c r="O30" s="744"/>
      <c r="P30" s="745"/>
      <c r="Q30" s="746">
        <v>380</v>
      </c>
      <c r="R30" s="747"/>
      <c r="S30" s="747"/>
      <c r="T30" s="747"/>
      <c r="U30" s="747"/>
      <c r="V30" s="747">
        <v>371</v>
      </c>
      <c r="W30" s="747"/>
      <c r="X30" s="747"/>
      <c r="Y30" s="747"/>
      <c r="Z30" s="747"/>
      <c r="AA30" s="747">
        <v>9</v>
      </c>
      <c r="AB30" s="747"/>
      <c r="AC30" s="747"/>
      <c r="AD30" s="747"/>
      <c r="AE30" s="748"/>
      <c r="AF30" s="749">
        <v>9</v>
      </c>
      <c r="AG30" s="750"/>
      <c r="AH30" s="750"/>
      <c r="AI30" s="750"/>
      <c r="AJ30" s="751"/>
      <c r="AK30" s="818">
        <v>114</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377</v>
      </c>
      <c r="C31" s="744"/>
      <c r="D31" s="744"/>
      <c r="E31" s="744"/>
      <c r="F31" s="744"/>
      <c r="G31" s="744"/>
      <c r="H31" s="744"/>
      <c r="I31" s="744"/>
      <c r="J31" s="744"/>
      <c r="K31" s="744"/>
      <c r="L31" s="744"/>
      <c r="M31" s="744"/>
      <c r="N31" s="744"/>
      <c r="O31" s="744"/>
      <c r="P31" s="745"/>
      <c r="Q31" s="746">
        <v>8</v>
      </c>
      <c r="R31" s="747"/>
      <c r="S31" s="747"/>
      <c r="T31" s="747"/>
      <c r="U31" s="747"/>
      <c r="V31" s="747">
        <v>8</v>
      </c>
      <c r="W31" s="747"/>
      <c r="X31" s="747"/>
      <c r="Y31" s="747"/>
      <c r="Z31" s="747"/>
      <c r="AA31" s="747" t="s">
        <v>562</v>
      </c>
      <c r="AB31" s="747"/>
      <c r="AC31" s="747"/>
      <c r="AD31" s="747"/>
      <c r="AE31" s="748"/>
      <c r="AF31" s="749" t="s">
        <v>378</v>
      </c>
      <c r="AG31" s="750"/>
      <c r="AH31" s="750"/>
      <c r="AI31" s="750"/>
      <c r="AJ31" s="751"/>
      <c r="AK31" s="818">
        <v>1</v>
      </c>
      <c r="AL31" s="819"/>
      <c r="AM31" s="819"/>
      <c r="AN31" s="819"/>
      <c r="AO31" s="819"/>
      <c r="AP31" s="819" t="s">
        <v>545</v>
      </c>
      <c r="AQ31" s="819"/>
      <c r="AR31" s="819"/>
      <c r="AS31" s="819"/>
      <c r="AT31" s="819"/>
      <c r="AU31" s="819" t="s">
        <v>546</v>
      </c>
      <c r="AV31" s="819"/>
      <c r="AW31" s="819"/>
      <c r="AX31" s="819"/>
      <c r="AY31" s="819"/>
      <c r="AZ31" s="820" t="s">
        <v>546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1020</v>
      </c>
      <c r="R32" s="747"/>
      <c r="S32" s="747"/>
      <c r="T32" s="747"/>
      <c r="U32" s="747"/>
      <c r="V32" s="747">
        <v>1016</v>
      </c>
      <c r="W32" s="747"/>
      <c r="X32" s="747"/>
      <c r="Y32" s="747"/>
      <c r="Z32" s="747"/>
      <c r="AA32" s="747">
        <v>3</v>
      </c>
      <c r="AB32" s="747"/>
      <c r="AC32" s="747"/>
      <c r="AD32" s="747"/>
      <c r="AE32" s="748"/>
      <c r="AF32" s="749">
        <v>1112</v>
      </c>
      <c r="AG32" s="750"/>
      <c r="AH32" s="750"/>
      <c r="AI32" s="750"/>
      <c r="AJ32" s="751"/>
      <c r="AK32" s="818">
        <v>98</v>
      </c>
      <c r="AL32" s="819"/>
      <c r="AM32" s="819"/>
      <c r="AN32" s="819"/>
      <c r="AO32" s="819"/>
      <c r="AP32" s="819">
        <v>2229</v>
      </c>
      <c r="AQ32" s="819"/>
      <c r="AR32" s="819"/>
      <c r="AS32" s="819"/>
      <c r="AT32" s="819"/>
      <c r="AU32" s="819">
        <v>577</v>
      </c>
      <c r="AV32" s="819"/>
      <c r="AW32" s="819"/>
      <c r="AX32" s="819"/>
      <c r="AY32" s="819"/>
      <c r="AZ32" s="820" t="s">
        <v>545</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54</v>
      </c>
      <c r="R33" s="747"/>
      <c r="S33" s="747"/>
      <c r="T33" s="747"/>
      <c r="U33" s="747"/>
      <c r="V33" s="747">
        <v>54</v>
      </c>
      <c r="W33" s="747"/>
      <c r="X33" s="747"/>
      <c r="Y33" s="747"/>
      <c r="Z33" s="747"/>
      <c r="AA33" s="747" t="s">
        <v>562</v>
      </c>
      <c r="AB33" s="747"/>
      <c r="AC33" s="747"/>
      <c r="AD33" s="747"/>
      <c r="AE33" s="748"/>
      <c r="AF33" s="749" t="s">
        <v>378</v>
      </c>
      <c r="AG33" s="750"/>
      <c r="AH33" s="750"/>
      <c r="AI33" s="750"/>
      <c r="AJ33" s="751"/>
      <c r="AK33" s="818">
        <v>34</v>
      </c>
      <c r="AL33" s="819"/>
      <c r="AM33" s="819"/>
      <c r="AN33" s="819"/>
      <c r="AO33" s="819"/>
      <c r="AP33" s="819">
        <v>27</v>
      </c>
      <c r="AQ33" s="819"/>
      <c r="AR33" s="819"/>
      <c r="AS33" s="819"/>
      <c r="AT33" s="819"/>
      <c r="AU33" s="819">
        <v>20</v>
      </c>
      <c r="AV33" s="819"/>
      <c r="AW33" s="819"/>
      <c r="AX33" s="819"/>
      <c r="AY33" s="819"/>
      <c r="AZ33" s="820" t="s">
        <v>545</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1485</v>
      </c>
      <c r="R34" s="747"/>
      <c r="S34" s="747"/>
      <c r="T34" s="747"/>
      <c r="U34" s="747"/>
      <c r="V34" s="747">
        <v>1477</v>
      </c>
      <c r="W34" s="747"/>
      <c r="X34" s="747"/>
      <c r="Y34" s="747"/>
      <c r="Z34" s="747"/>
      <c r="AA34" s="747">
        <v>8</v>
      </c>
      <c r="AB34" s="747"/>
      <c r="AC34" s="747"/>
      <c r="AD34" s="747"/>
      <c r="AE34" s="748"/>
      <c r="AF34" s="749">
        <v>2</v>
      </c>
      <c r="AG34" s="750"/>
      <c r="AH34" s="750"/>
      <c r="AI34" s="750"/>
      <c r="AJ34" s="751"/>
      <c r="AK34" s="818">
        <v>385</v>
      </c>
      <c r="AL34" s="819"/>
      <c r="AM34" s="819"/>
      <c r="AN34" s="819"/>
      <c r="AO34" s="819"/>
      <c r="AP34" s="819">
        <v>7432</v>
      </c>
      <c r="AQ34" s="819"/>
      <c r="AR34" s="819"/>
      <c r="AS34" s="819"/>
      <c r="AT34" s="819"/>
      <c r="AU34" s="819">
        <v>4852</v>
      </c>
      <c r="AV34" s="819"/>
      <c r="AW34" s="819"/>
      <c r="AX34" s="819"/>
      <c r="AY34" s="819"/>
      <c r="AZ34" s="820" t="s">
        <v>545</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83</v>
      </c>
      <c r="R35" s="747"/>
      <c r="S35" s="747"/>
      <c r="T35" s="747"/>
      <c r="U35" s="747"/>
      <c r="V35" s="747">
        <v>83</v>
      </c>
      <c r="W35" s="747"/>
      <c r="X35" s="747"/>
      <c r="Y35" s="747"/>
      <c r="Z35" s="747"/>
      <c r="AA35" s="747" t="s">
        <v>563</v>
      </c>
      <c r="AB35" s="747"/>
      <c r="AC35" s="747"/>
      <c r="AD35" s="747"/>
      <c r="AE35" s="748"/>
      <c r="AF35" s="749" t="s">
        <v>378</v>
      </c>
      <c r="AG35" s="750"/>
      <c r="AH35" s="750"/>
      <c r="AI35" s="750"/>
      <c r="AJ35" s="751"/>
      <c r="AK35" s="818">
        <v>62</v>
      </c>
      <c r="AL35" s="819"/>
      <c r="AM35" s="819"/>
      <c r="AN35" s="819"/>
      <c r="AO35" s="819"/>
      <c r="AP35" s="819">
        <v>422</v>
      </c>
      <c r="AQ35" s="819"/>
      <c r="AR35" s="819"/>
      <c r="AS35" s="819"/>
      <c r="AT35" s="819"/>
      <c r="AU35" s="819">
        <v>401</v>
      </c>
      <c r="AV35" s="819"/>
      <c r="AW35" s="819"/>
      <c r="AX35" s="819"/>
      <c r="AY35" s="819"/>
      <c r="AZ35" s="820" t="s">
        <v>545</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1502</v>
      </c>
      <c r="AG63" s="830"/>
      <c r="AH63" s="830"/>
      <c r="AI63" s="830"/>
      <c r="AJ63" s="831"/>
      <c r="AK63" s="832"/>
      <c r="AL63" s="827"/>
      <c r="AM63" s="827"/>
      <c r="AN63" s="827"/>
      <c r="AO63" s="827"/>
      <c r="AP63" s="830">
        <v>10109</v>
      </c>
      <c r="AQ63" s="830"/>
      <c r="AR63" s="830"/>
      <c r="AS63" s="830"/>
      <c r="AT63" s="830"/>
      <c r="AU63" s="830">
        <v>5850</v>
      </c>
      <c r="AV63" s="830"/>
      <c r="AW63" s="830"/>
      <c r="AX63" s="830"/>
      <c r="AY63" s="830"/>
      <c r="AZ63" s="834"/>
      <c r="BA63" s="834"/>
      <c r="BB63" s="834"/>
      <c r="BC63" s="834"/>
      <c r="BD63" s="834"/>
      <c r="BE63" s="835"/>
      <c r="BF63" s="835"/>
      <c r="BG63" s="835"/>
      <c r="BH63" s="835"/>
      <c r="BI63" s="836"/>
      <c r="BJ63" s="837" t="s">
        <v>107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1118</v>
      </c>
      <c r="R68" s="854"/>
      <c r="S68" s="854"/>
      <c r="T68" s="854"/>
      <c r="U68" s="854"/>
      <c r="V68" s="854">
        <v>1115</v>
      </c>
      <c r="W68" s="854"/>
      <c r="X68" s="854"/>
      <c r="Y68" s="854"/>
      <c r="Z68" s="854"/>
      <c r="AA68" s="854">
        <v>4</v>
      </c>
      <c r="AB68" s="854"/>
      <c r="AC68" s="854"/>
      <c r="AD68" s="854"/>
      <c r="AE68" s="854"/>
      <c r="AF68" s="854">
        <v>4</v>
      </c>
      <c r="AG68" s="854"/>
      <c r="AH68" s="854"/>
      <c r="AI68" s="854"/>
      <c r="AJ68" s="854"/>
      <c r="AK68" s="854" t="s">
        <v>560</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87</v>
      </c>
      <c r="R69" s="819"/>
      <c r="S69" s="819"/>
      <c r="T69" s="819"/>
      <c r="U69" s="819"/>
      <c r="V69" s="819">
        <v>68</v>
      </c>
      <c r="W69" s="819"/>
      <c r="X69" s="819"/>
      <c r="Y69" s="819"/>
      <c r="Z69" s="819"/>
      <c r="AA69" s="819">
        <v>19</v>
      </c>
      <c r="AB69" s="819"/>
      <c r="AC69" s="819"/>
      <c r="AD69" s="819"/>
      <c r="AE69" s="819"/>
      <c r="AF69" s="819">
        <v>11</v>
      </c>
      <c r="AG69" s="819"/>
      <c r="AH69" s="819"/>
      <c r="AI69" s="819"/>
      <c r="AJ69" s="819"/>
      <c r="AK69" s="819">
        <v>8</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7836</v>
      </c>
      <c r="R70" s="819"/>
      <c r="S70" s="819"/>
      <c r="T70" s="819"/>
      <c r="U70" s="819"/>
      <c r="V70" s="819">
        <v>7789</v>
      </c>
      <c r="W70" s="819"/>
      <c r="X70" s="819"/>
      <c r="Y70" s="819"/>
      <c r="Z70" s="819"/>
      <c r="AA70" s="819">
        <v>47</v>
      </c>
      <c r="AB70" s="819"/>
      <c r="AC70" s="819"/>
      <c r="AD70" s="819"/>
      <c r="AE70" s="819"/>
      <c r="AF70" s="819">
        <v>47</v>
      </c>
      <c r="AG70" s="819"/>
      <c r="AH70" s="819"/>
      <c r="AI70" s="819"/>
      <c r="AJ70" s="819"/>
      <c r="AK70" s="819" t="s">
        <v>560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3155</v>
      </c>
      <c r="R71" s="819"/>
      <c r="S71" s="819"/>
      <c r="T71" s="819"/>
      <c r="U71" s="819"/>
      <c r="V71" s="819">
        <v>3067</v>
      </c>
      <c r="W71" s="819"/>
      <c r="X71" s="819"/>
      <c r="Y71" s="819"/>
      <c r="Z71" s="819"/>
      <c r="AA71" s="819">
        <v>88</v>
      </c>
      <c r="AB71" s="819"/>
      <c r="AC71" s="819"/>
      <c r="AD71" s="819"/>
      <c r="AE71" s="819"/>
      <c r="AF71" s="819">
        <v>88</v>
      </c>
      <c r="AG71" s="819"/>
      <c r="AH71" s="819"/>
      <c r="AI71" s="819"/>
      <c r="AJ71" s="819"/>
      <c r="AK71" s="819">
        <v>6</v>
      </c>
      <c r="AL71" s="819"/>
      <c r="AM71" s="819"/>
      <c r="AN71" s="819"/>
      <c r="AO71" s="819"/>
      <c r="AP71" s="819">
        <v>1300</v>
      </c>
      <c r="AQ71" s="819"/>
      <c r="AR71" s="819"/>
      <c r="AS71" s="819"/>
      <c r="AT71" s="819"/>
      <c r="AU71" s="819">
        <v>1090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1077</v>
      </c>
      <c r="R72" s="819"/>
      <c r="S72" s="819"/>
      <c r="T72" s="819"/>
      <c r="U72" s="819"/>
      <c r="V72" s="819">
        <v>1052</v>
      </c>
      <c r="W72" s="819"/>
      <c r="X72" s="819"/>
      <c r="Y72" s="819"/>
      <c r="Z72" s="819"/>
      <c r="AA72" s="819">
        <v>25</v>
      </c>
      <c r="AB72" s="819"/>
      <c r="AC72" s="819"/>
      <c r="AD72" s="819"/>
      <c r="AE72" s="819"/>
      <c r="AF72" s="819">
        <v>25</v>
      </c>
      <c r="AG72" s="819"/>
      <c r="AH72" s="819"/>
      <c r="AI72" s="819"/>
      <c r="AJ72" s="819"/>
      <c r="AK72" s="819" t="s">
        <v>561</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157645</v>
      </c>
      <c r="R73" s="819"/>
      <c r="S73" s="819"/>
      <c r="T73" s="819"/>
      <c r="U73" s="819"/>
      <c r="V73" s="819">
        <v>153697</v>
      </c>
      <c r="W73" s="819"/>
      <c r="X73" s="819"/>
      <c r="Y73" s="819"/>
      <c r="Z73" s="819"/>
      <c r="AA73" s="819">
        <v>3948</v>
      </c>
      <c r="AB73" s="819"/>
      <c r="AC73" s="819"/>
      <c r="AD73" s="819"/>
      <c r="AE73" s="819"/>
      <c r="AF73" s="819">
        <v>3948</v>
      </c>
      <c r="AG73" s="819"/>
      <c r="AH73" s="819"/>
      <c r="AI73" s="819"/>
      <c r="AJ73" s="819"/>
      <c r="AK73" s="819">
        <v>1499</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361</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4123</v>
      </c>
      <c r="AG88" s="830"/>
      <c r="AH88" s="830"/>
      <c r="AI88" s="830"/>
      <c r="AJ88" s="830"/>
      <c r="AK88" s="827"/>
      <c r="AL88" s="827"/>
      <c r="AM88" s="827"/>
      <c r="AN88" s="827"/>
      <c r="AO88" s="827"/>
      <c r="AP88" s="830">
        <v>1300</v>
      </c>
      <c r="AQ88" s="830"/>
      <c r="AR88" s="830"/>
      <c r="AS88" s="830"/>
      <c r="AT88" s="830"/>
      <c r="AU88" s="830">
        <v>1090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54</v>
      </c>
      <c r="CS102" s="838"/>
      <c r="CT102" s="838"/>
      <c r="CU102" s="838"/>
      <c r="CV102" s="881"/>
      <c r="CW102" s="880">
        <v>18</v>
      </c>
      <c r="CX102" s="838"/>
      <c r="CY102" s="838"/>
      <c r="CZ102" s="838"/>
      <c r="DA102" s="881"/>
      <c r="DB102" s="880" t="s">
        <v>559</v>
      </c>
      <c r="DC102" s="838"/>
      <c r="DD102" s="838"/>
      <c r="DE102" s="838"/>
      <c r="DF102" s="881"/>
      <c r="DG102" s="880" t="s">
        <v>559</v>
      </c>
      <c r="DH102" s="838"/>
      <c r="DI102" s="838"/>
      <c r="DJ102" s="838"/>
      <c r="DK102" s="881"/>
      <c r="DL102" s="880" t="s">
        <v>559</v>
      </c>
      <c r="DM102" s="838"/>
      <c r="DN102" s="838"/>
      <c r="DO102" s="838"/>
      <c r="DP102" s="881"/>
      <c r="DQ102" s="880" t="s">
        <v>559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282</v>
      </c>
      <c r="AG109" s="883"/>
      <c r="AH109" s="883"/>
      <c r="AI109" s="883"/>
      <c r="AJ109" s="884"/>
      <c r="AK109" s="882" t="s">
        <v>281</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282</v>
      </c>
      <c r="BW109" s="883"/>
      <c r="BX109" s="883"/>
      <c r="BY109" s="883"/>
      <c r="BZ109" s="884"/>
      <c r="CA109" s="882" t="s">
        <v>281</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282</v>
      </c>
      <c r="DM109" s="883"/>
      <c r="DN109" s="883"/>
      <c r="DO109" s="883"/>
      <c r="DP109" s="884"/>
      <c r="DQ109" s="882" t="s">
        <v>281</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1632236</v>
      </c>
      <c r="AB110" s="890"/>
      <c r="AC110" s="890"/>
      <c r="AD110" s="890"/>
      <c r="AE110" s="891"/>
      <c r="AF110" s="892">
        <v>1575855</v>
      </c>
      <c r="AG110" s="890"/>
      <c r="AH110" s="890"/>
      <c r="AI110" s="890"/>
      <c r="AJ110" s="891"/>
      <c r="AK110" s="892">
        <v>1412168</v>
      </c>
      <c r="AL110" s="890"/>
      <c r="AM110" s="890"/>
      <c r="AN110" s="890"/>
      <c r="AO110" s="891"/>
      <c r="AP110" s="893">
        <v>17.399999999999999</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14155159</v>
      </c>
      <c r="BR110" s="927"/>
      <c r="BS110" s="927"/>
      <c r="BT110" s="927"/>
      <c r="BU110" s="927"/>
      <c r="BV110" s="927">
        <v>14396859</v>
      </c>
      <c r="BW110" s="927"/>
      <c r="BX110" s="927"/>
      <c r="BY110" s="927"/>
      <c r="BZ110" s="927"/>
      <c r="CA110" s="927">
        <v>14883206</v>
      </c>
      <c r="CB110" s="927"/>
      <c r="CC110" s="927"/>
      <c r="CD110" s="927"/>
      <c r="CE110" s="927"/>
      <c r="CF110" s="941">
        <v>183.1</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412</v>
      </c>
      <c r="DH110" s="927"/>
      <c r="DI110" s="927"/>
      <c r="DJ110" s="927"/>
      <c r="DK110" s="927"/>
      <c r="DL110" s="927" t="s">
        <v>412</v>
      </c>
      <c r="DM110" s="927"/>
      <c r="DN110" s="927"/>
      <c r="DO110" s="927"/>
      <c r="DP110" s="927"/>
      <c r="DQ110" s="927" t="s">
        <v>412</v>
      </c>
      <c r="DR110" s="927"/>
      <c r="DS110" s="927"/>
      <c r="DT110" s="927"/>
      <c r="DU110" s="927"/>
      <c r="DV110" s="928" t="s">
        <v>412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414</v>
      </c>
      <c r="AB111" s="934"/>
      <c r="AC111" s="934"/>
      <c r="AD111" s="934"/>
      <c r="AE111" s="935"/>
      <c r="AF111" s="936" t="s">
        <v>414</v>
      </c>
      <c r="AG111" s="934"/>
      <c r="AH111" s="934"/>
      <c r="AI111" s="934"/>
      <c r="AJ111" s="935"/>
      <c r="AK111" s="936" t="s">
        <v>414</v>
      </c>
      <c r="AL111" s="934"/>
      <c r="AM111" s="934"/>
      <c r="AN111" s="934"/>
      <c r="AO111" s="935"/>
      <c r="AP111" s="937" t="s">
        <v>414</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1270828</v>
      </c>
      <c r="BR111" s="920"/>
      <c r="BS111" s="920"/>
      <c r="BT111" s="920"/>
      <c r="BU111" s="920"/>
      <c r="BV111" s="920">
        <v>1036628</v>
      </c>
      <c r="BW111" s="920"/>
      <c r="BX111" s="920"/>
      <c r="BY111" s="920"/>
      <c r="BZ111" s="920"/>
      <c r="CA111" s="920">
        <v>802022</v>
      </c>
      <c r="CB111" s="920"/>
      <c r="CC111" s="920"/>
      <c r="CD111" s="920"/>
      <c r="CE111" s="920"/>
      <c r="CF111" s="914">
        <v>9.9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412</v>
      </c>
      <c r="DH111" s="920"/>
      <c r="DI111" s="920"/>
      <c r="DJ111" s="920"/>
      <c r="DK111" s="920"/>
      <c r="DL111" s="920" t="s">
        <v>412</v>
      </c>
      <c r="DM111" s="920"/>
      <c r="DN111" s="920"/>
      <c r="DO111" s="920"/>
      <c r="DP111" s="920"/>
      <c r="DQ111" s="920" t="s">
        <v>412</v>
      </c>
      <c r="DR111" s="920"/>
      <c r="DS111" s="920"/>
      <c r="DT111" s="920"/>
      <c r="DU111" s="920"/>
      <c r="DV111" s="921" t="s">
        <v>412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107</v>
      </c>
      <c r="AB112" s="959"/>
      <c r="AC112" s="959"/>
      <c r="AD112" s="959"/>
      <c r="AE112" s="960"/>
      <c r="AF112" s="961" t="s">
        <v>107</v>
      </c>
      <c r="AG112" s="959"/>
      <c r="AH112" s="959"/>
      <c r="AI112" s="959"/>
      <c r="AJ112" s="960"/>
      <c r="AK112" s="961" t="s">
        <v>107</v>
      </c>
      <c r="AL112" s="959"/>
      <c r="AM112" s="959"/>
      <c r="AN112" s="959"/>
      <c r="AO112" s="960"/>
      <c r="AP112" s="962" t="s">
        <v>107</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7168352</v>
      </c>
      <c r="BR112" s="920"/>
      <c r="BS112" s="920"/>
      <c r="BT112" s="920"/>
      <c r="BU112" s="920"/>
      <c r="BV112" s="920">
        <v>6466594</v>
      </c>
      <c r="BW112" s="920"/>
      <c r="BX112" s="920"/>
      <c r="BY112" s="920"/>
      <c r="BZ112" s="920"/>
      <c r="CA112" s="920">
        <v>5850330</v>
      </c>
      <c r="CB112" s="920"/>
      <c r="CC112" s="920"/>
      <c r="CD112" s="920"/>
      <c r="CE112" s="920"/>
      <c r="CF112" s="914">
        <v>72</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545779</v>
      </c>
      <c r="DH112" s="920"/>
      <c r="DI112" s="920"/>
      <c r="DJ112" s="920"/>
      <c r="DK112" s="920"/>
      <c r="DL112" s="920">
        <v>409334</v>
      </c>
      <c r="DM112" s="920"/>
      <c r="DN112" s="920"/>
      <c r="DO112" s="920"/>
      <c r="DP112" s="920"/>
      <c r="DQ112" s="920">
        <v>272889</v>
      </c>
      <c r="DR112" s="920"/>
      <c r="DS112" s="920"/>
      <c r="DT112" s="920"/>
      <c r="DU112" s="920"/>
      <c r="DV112" s="921">
        <v>3.4</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495400</v>
      </c>
      <c r="AB113" s="934"/>
      <c r="AC113" s="934"/>
      <c r="AD113" s="934"/>
      <c r="AE113" s="935"/>
      <c r="AF113" s="936">
        <v>432900</v>
      </c>
      <c r="AG113" s="934"/>
      <c r="AH113" s="934"/>
      <c r="AI113" s="934"/>
      <c r="AJ113" s="935"/>
      <c r="AK113" s="936">
        <v>394794</v>
      </c>
      <c r="AL113" s="934"/>
      <c r="AM113" s="934"/>
      <c r="AN113" s="934"/>
      <c r="AO113" s="935"/>
      <c r="AP113" s="937">
        <v>4.9000000000000004</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1364486</v>
      </c>
      <c r="BR113" s="920"/>
      <c r="BS113" s="920"/>
      <c r="BT113" s="920"/>
      <c r="BU113" s="920"/>
      <c r="BV113" s="920">
        <v>1256518</v>
      </c>
      <c r="BW113" s="920"/>
      <c r="BX113" s="920"/>
      <c r="BY113" s="920"/>
      <c r="BZ113" s="920"/>
      <c r="CA113" s="920">
        <v>1090389</v>
      </c>
      <c r="CB113" s="920"/>
      <c r="CC113" s="920"/>
      <c r="CD113" s="920"/>
      <c r="CE113" s="920"/>
      <c r="CF113" s="914">
        <v>13.4</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107</v>
      </c>
      <c r="DH113" s="959"/>
      <c r="DI113" s="959"/>
      <c r="DJ113" s="959"/>
      <c r="DK113" s="960"/>
      <c r="DL113" s="961" t="s">
        <v>107</v>
      </c>
      <c r="DM113" s="959"/>
      <c r="DN113" s="959"/>
      <c r="DO113" s="959"/>
      <c r="DP113" s="960"/>
      <c r="DQ113" s="961" t="s">
        <v>107</v>
      </c>
      <c r="DR113" s="959"/>
      <c r="DS113" s="959"/>
      <c r="DT113" s="959"/>
      <c r="DU113" s="960"/>
      <c r="DV113" s="962" t="s">
        <v>107</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195513</v>
      </c>
      <c r="AB114" s="959"/>
      <c r="AC114" s="959"/>
      <c r="AD114" s="959"/>
      <c r="AE114" s="960"/>
      <c r="AF114" s="961">
        <v>208697</v>
      </c>
      <c r="AG114" s="959"/>
      <c r="AH114" s="959"/>
      <c r="AI114" s="959"/>
      <c r="AJ114" s="960"/>
      <c r="AK114" s="961">
        <v>293379</v>
      </c>
      <c r="AL114" s="959"/>
      <c r="AM114" s="959"/>
      <c r="AN114" s="959"/>
      <c r="AO114" s="960"/>
      <c r="AP114" s="962">
        <v>3.6</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3004149</v>
      </c>
      <c r="BR114" s="920"/>
      <c r="BS114" s="920"/>
      <c r="BT114" s="920"/>
      <c r="BU114" s="920"/>
      <c r="BV114" s="920">
        <v>2765098</v>
      </c>
      <c r="BW114" s="920"/>
      <c r="BX114" s="920"/>
      <c r="BY114" s="920"/>
      <c r="BZ114" s="920"/>
      <c r="CA114" s="920">
        <v>2575738</v>
      </c>
      <c r="CB114" s="920"/>
      <c r="CC114" s="920"/>
      <c r="CD114" s="920"/>
      <c r="CE114" s="920"/>
      <c r="CF114" s="914">
        <v>31.7</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107</v>
      </c>
      <c r="DH114" s="959"/>
      <c r="DI114" s="959"/>
      <c r="DJ114" s="959"/>
      <c r="DK114" s="960"/>
      <c r="DL114" s="961" t="s">
        <v>107</v>
      </c>
      <c r="DM114" s="959"/>
      <c r="DN114" s="959"/>
      <c r="DO114" s="959"/>
      <c r="DP114" s="960"/>
      <c r="DQ114" s="961" t="s">
        <v>107</v>
      </c>
      <c r="DR114" s="959"/>
      <c r="DS114" s="959"/>
      <c r="DT114" s="959"/>
      <c r="DU114" s="960"/>
      <c r="DV114" s="962" t="s">
        <v>107</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263987</v>
      </c>
      <c r="AB115" s="934"/>
      <c r="AC115" s="934"/>
      <c r="AD115" s="934"/>
      <c r="AE115" s="935"/>
      <c r="AF115" s="936">
        <v>303637</v>
      </c>
      <c r="AG115" s="934"/>
      <c r="AH115" s="934"/>
      <c r="AI115" s="934"/>
      <c r="AJ115" s="935"/>
      <c r="AK115" s="936">
        <v>303042</v>
      </c>
      <c r="AL115" s="934"/>
      <c r="AM115" s="934"/>
      <c r="AN115" s="934"/>
      <c r="AO115" s="935"/>
      <c r="AP115" s="937">
        <v>3.7</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107</v>
      </c>
      <c r="BR115" s="920"/>
      <c r="BS115" s="920"/>
      <c r="BT115" s="920"/>
      <c r="BU115" s="920"/>
      <c r="BV115" s="920" t="s">
        <v>107</v>
      </c>
      <c r="BW115" s="920"/>
      <c r="BX115" s="920"/>
      <c r="BY115" s="920"/>
      <c r="BZ115" s="920"/>
      <c r="CA115" s="920" t="s">
        <v>107</v>
      </c>
      <c r="CB115" s="920"/>
      <c r="CC115" s="920"/>
      <c r="CD115" s="920"/>
      <c r="CE115" s="920"/>
      <c r="CF115" s="914" t="s">
        <v>107</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107</v>
      </c>
      <c r="DH115" s="959"/>
      <c r="DI115" s="959"/>
      <c r="DJ115" s="959"/>
      <c r="DK115" s="960"/>
      <c r="DL115" s="961" t="s">
        <v>107</v>
      </c>
      <c r="DM115" s="959"/>
      <c r="DN115" s="959"/>
      <c r="DO115" s="959"/>
      <c r="DP115" s="960"/>
      <c r="DQ115" s="961" t="s">
        <v>107</v>
      </c>
      <c r="DR115" s="959"/>
      <c r="DS115" s="959"/>
      <c r="DT115" s="959"/>
      <c r="DU115" s="960"/>
      <c r="DV115" s="962" t="s">
        <v>107</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107</v>
      </c>
      <c r="AB116" s="959"/>
      <c r="AC116" s="959"/>
      <c r="AD116" s="959"/>
      <c r="AE116" s="960"/>
      <c r="AF116" s="961" t="s">
        <v>107</v>
      </c>
      <c r="AG116" s="959"/>
      <c r="AH116" s="959"/>
      <c r="AI116" s="959"/>
      <c r="AJ116" s="960"/>
      <c r="AK116" s="961" t="s">
        <v>107</v>
      </c>
      <c r="AL116" s="959"/>
      <c r="AM116" s="959"/>
      <c r="AN116" s="959"/>
      <c r="AO116" s="960"/>
      <c r="AP116" s="962" t="s">
        <v>107</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107</v>
      </c>
      <c r="BR116" s="920"/>
      <c r="BS116" s="920"/>
      <c r="BT116" s="920"/>
      <c r="BU116" s="920"/>
      <c r="BV116" s="920" t="s">
        <v>107</v>
      </c>
      <c r="BW116" s="920"/>
      <c r="BX116" s="920"/>
      <c r="BY116" s="920"/>
      <c r="BZ116" s="920"/>
      <c r="CA116" s="920" t="s">
        <v>107</v>
      </c>
      <c r="CB116" s="920"/>
      <c r="CC116" s="920"/>
      <c r="CD116" s="920"/>
      <c r="CE116" s="920"/>
      <c r="CF116" s="914" t="s">
        <v>107</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253450</v>
      </c>
      <c r="DH116" s="959"/>
      <c r="DI116" s="959"/>
      <c r="DJ116" s="959"/>
      <c r="DK116" s="960"/>
      <c r="DL116" s="961">
        <v>228105</v>
      </c>
      <c r="DM116" s="959"/>
      <c r="DN116" s="959"/>
      <c r="DO116" s="959"/>
      <c r="DP116" s="960"/>
      <c r="DQ116" s="961">
        <v>202760</v>
      </c>
      <c r="DR116" s="959"/>
      <c r="DS116" s="959"/>
      <c r="DT116" s="959"/>
      <c r="DU116" s="960"/>
      <c r="DV116" s="962">
        <v>2.5</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2587136</v>
      </c>
      <c r="AB117" s="966"/>
      <c r="AC117" s="966"/>
      <c r="AD117" s="966"/>
      <c r="AE117" s="967"/>
      <c r="AF117" s="965">
        <v>2521089</v>
      </c>
      <c r="AG117" s="966"/>
      <c r="AH117" s="966"/>
      <c r="AI117" s="966"/>
      <c r="AJ117" s="967"/>
      <c r="AK117" s="965">
        <v>2403383</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107</v>
      </c>
      <c r="BR117" s="986"/>
      <c r="BS117" s="986"/>
      <c r="BT117" s="986"/>
      <c r="BU117" s="986"/>
      <c r="BV117" s="986" t="s">
        <v>107</v>
      </c>
      <c r="BW117" s="986"/>
      <c r="BX117" s="986"/>
      <c r="BY117" s="986"/>
      <c r="BZ117" s="986"/>
      <c r="CA117" s="986" t="s">
        <v>107</v>
      </c>
      <c r="CB117" s="986"/>
      <c r="CC117" s="986"/>
      <c r="CD117" s="986"/>
      <c r="CE117" s="986"/>
      <c r="CF117" s="914" t="s">
        <v>107</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107</v>
      </c>
      <c r="DH117" s="959"/>
      <c r="DI117" s="959"/>
      <c r="DJ117" s="959"/>
      <c r="DK117" s="960"/>
      <c r="DL117" s="961" t="s">
        <v>107</v>
      </c>
      <c r="DM117" s="959"/>
      <c r="DN117" s="959"/>
      <c r="DO117" s="959"/>
      <c r="DP117" s="960"/>
      <c r="DQ117" s="961" t="s">
        <v>107</v>
      </c>
      <c r="DR117" s="959"/>
      <c r="DS117" s="959"/>
      <c r="DT117" s="959"/>
      <c r="DU117" s="960"/>
      <c r="DV117" s="962" t="s">
        <v>107</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282</v>
      </c>
      <c r="AG118" s="883"/>
      <c r="AH118" s="883"/>
      <c r="AI118" s="883"/>
      <c r="AJ118" s="884"/>
      <c r="AK118" s="882" t="s">
        <v>281</v>
      </c>
      <c r="AL118" s="883"/>
      <c r="AM118" s="883"/>
      <c r="AN118" s="883"/>
      <c r="AO118" s="884"/>
      <c r="AP118" s="990" t="s">
        <v>406</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436</v>
      </c>
      <c r="BP118" s="994"/>
      <c r="BQ118" s="985">
        <v>26962974</v>
      </c>
      <c r="BR118" s="986"/>
      <c r="BS118" s="986"/>
      <c r="BT118" s="986"/>
      <c r="BU118" s="986"/>
      <c r="BV118" s="986">
        <v>25921697</v>
      </c>
      <c r="BW118" s="986"/>
      <c r="BX118" s="986"/>
      <c r="BY118" s="986"/>
      <c r="BZ118" s="986"/>
      <c r="CA118" s="986">
        <v>25201685</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107</v>
      </c>
      <c r="DH118" s="959"/>
      <c r="DI118" s="959"/>
      <c r="DJ118" s="959"/>
      <c r="DK118" s="960"/>
      <c r="DL118" s="961" t="s">
        <v>107</v>
      </c>
      <c r="DM118" s="959"/>
      <c r="DN118" s="959"/>
      <c r="DO118" s="959"/>
      <c r="DP118" s="960"/>
      <c r="DQ118" s="961" t="s">
        <v>107</v>
      </c>
      <c r="DR118" s="959"/>
      <c r="DS118" s="959"/>
      <c r="DT118" s="959"/>
      <c r="DU118" s="960"/>
      <c r="DV118" s="962" t="s">
        <v>107</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107</v>
      </c>
      <c r="AB119" s="890"/>
      <c r="AC119" s="890"/>
      <c r="AD119" s="890"/>
      <c r="AE119" s="891"/>
      <c r="AF119" s="892" t="s">
        <v>107</v>
      </c>
      <c r="AG119" s="890"/>
      <c r="AH119" s="890"/>
      <c r="AI119" s="890"/>
      <c r="AJ119" s="891"/>
      <c r="AK119" s="892" t="s">
        <v>107</v>
      </c>
      <c r="AL119" s="890"/>
      <c r="AM119" s="890"/>
      <c r="AN119" s="890"/>
      <c r="AO119" s="891"/>
      <c r="AP119" s="893" t="s">
        <v>107</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2510069</v>
      </c>
      <c r="BR119" s="927"/>
      <c r="BS119" s="927"/>
      <c r="BT119" s="927"/>
      <c r="BU119" s="927"/>
      <c r="BV119" s="927">
        <v>2642026</v>
      </c>
      <c r="BW119" s="927"/>
      <c r="BX119" s="927"/>
      <c r="BY119" s="927"/>
      <c r="BZ119" s="927"/>
      <c r="CA119" s="927">
        <v>3156902</v>
      </c>
      <c r="CB119" s="927"/>
      <c r="CC119" s="927"/>
      <c r="CD119" s="927"/>
      <c r="CE119" s="927"/>
      <c r="CF119" s="941">
        <v>38.799999999999997</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471599</v>
      </c>
      <c r="DH119" s="998"/>
      <c r="DI119" s="998"/>
      <c r="DJ119" s="998"/>
      <c r="DK119" s="999"/>
      <c r="DL119" s="1000">
        <v>399189</v>
      </c>
      <c r="DM119" s="998"/>
      <c r="DN119" s="998"/>
      <c r="DO119" s="998"/>
      <c r="DP119" s="999"/>
      <c r="DQ119" s="1000">
        <v>326373</v>
      </c>
      <c r="DR119" s="998"/>
      <c r="DS119" s="998"/>
      <c r="DT119" s="998"/>
      <c r="DU119" s="999"/>
      <c r="DV119" s="1001">
        <v>4</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107</v>
      </c>
      <c r="AB120" s="959"/>
      <c r="AC120" s="959"/>
      <c r="AD120" s="959"/>
      <c r="AE120" s="960"/>
      <c r="AF120" s="961" t="s">
        <v>107</v>
      </c>
      <c r="AG120" s="959"/>
      <c r="AH120" s="959"/>
      <c r="AI120" s="959"/>
      <c r="AJ120" s="960"/>
      <c r="AK120" s="961" t="s">
        <v>107</v>
      </c>
      <c r="AL120" s="959"/>
      <c r="AM120" s="959"/>
      <c r="AN120" s="959"/>
      <c r="AO120" s="960"/>
      <c r="AP120" s="962" t="s">
        <v>107</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2651928</v>
      </c>
      <c r="BR120" s="920"/>
      <c r="BS120" s="920"/>
      <c r="BT120" s="920"/>
      <c r="BU120" s="920"/>
      <c r="BV120" s="920">
        <v>2540577</v>
      </c>
      <c r="BW120" s="920"/>
      <c r="BX120" s="920"/>
      <c r="BY120" s="920"/>
      <c r="BZ120" s="920"/>
      <c r="CA120" s="920">
        <v>2769391</v>
      </c>
      <c r="CB120" s="920"/>
      <c r="CC120" s="920"/>
      <c r="CD120" s="920"/>
      <c r="CE120" s="920"/>
      <c r="CF120" s="914">
        <v>34.1</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5395946</v>
      </c>
      <c r="DH120" s="927"/>
      <c r="DI120" s="927"/>
      <c r="DJ120" s="927"/>
      <c r="DK120" s="927"/>
      <c r="DL120" s="927">
        <v>5074271</v>
      </c>
      <c r="DM120" s="927"/>
      <c r="DN120" s="927"/>
      <c r="DO120" s="927"/>
      <c r="DP120" s="927"/>
      <c r="DQ120" s="927">
        <v>4852880</v>
      </c>
      <c r="DR120" s="927"/>
      <c r="DS120" s="927"/>
      <c r="DT120" s="927"/>
      <c r="DU120" s="927"/>
      <c r="DV120" s="928">
        <v>59.7</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197181</v>
      </c>
      <c r="AB121" s="959"/>
      <c r="AC121" s="959"/>
      <c r="AD121" s="959"/>
      <c r="AE121" s="960"/>
      <c r="AF121" s="961">
        <v>197181</v>
      </c>
      <c r="AG121" s="959"/>
      <c r="AH121" s="959"/>
      <c r="AI121" s="959"/>
      <c r="AJ121" s="960"/>
      <c r="AK121" s="961">
        <v>197181</v>
      </c>
      <c r="AL121" s="959"/>
      <c r="AM121" s="959"/>
      <c r="AN121" s="959"/>
      <c r="AO121" s="960"/>
      <c r="AP121" s="962">
        <v>2.4</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14798724</v>
      </c>
      <c r="BR121" s="986"/>
      <c r="BS121" s="986"/>
      <c r="BT121" s="986"/>
      <c r="BU121" s="986"/>
      <c r="BV121" s="986">
        <v>14770233</v>
      </c>
      <c r="BW121" s="986"/>
      <c r="BX121" s="986"/>
      <c r="BY121" s="986"/>
      <c r="BZ121" s="986"/>
      <c r="CA121" s="986">
        <v>14562876</v>
      </c>
      <c r="CB121" s="986"/>
      <c r="CC121" s="986"/>
      <c r="CD121" s="986"/>
      <c r="CE121" s="986"/>
      <c r="CF121" s="1024">
        <v>179.2</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1277062</v>
      </c>
      <c r="DH121" s="920"/>
      <c r="DI121" s="920"/>
      <c r="DJ121" s="920"/>
      <c r="DK121" s="920"/>
      <c r="DL121" s="920">
        <v>923408</v>
      </c>
      <c r="DM121" s="920"/>
      <c r="DN121" s="920"/>
      <c r="DO121" s="920"/>
      <c r="DP121" s="920"/>
      <c r="DQ121" s="920">
        <v>577294</v>
      </c>
      <c r="DR121" s="920"/>
      <c r="DS121" s="920"/>
      <c r="DT121" s="920"/>
      <c r="DU121" s="920"/>
      <c r="DV121" s="921">
        <v>7.1</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107</v>
      </c>
      <c r="AB122" s="959"/>
      <c r="AC122" s="959"/>
      <c r="AD122" s="959"/>
      <c r="AE122" s="960"/>
      <c r="AF122" s="961" t="s">
        <v>107</v>
      </c>
      <c r="AG122" s="959"/>
      <c r="AH122" s="959"/>
      <c r="AI122" s="959"/>
      <c r="AJ122" s="960"/>
      <c r="AK122" s="961" t="s">
        <v>107</v>
      </c>
      <c r="AL122" s="959"/>
      <c r="AM122" s="959"/>
      <c r="AN122" s="959"/>
      <c r="AO122" s="960"/>
      <c r="AP122" s="962" t="s">
        <v>107</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447</v>
      </c>
      <c r="BP122" s="994"/>
      <c r="BQ122" s="1034">
        <v>19960721</v>
      </c>
      <c r="BR122" s="1035"/>
      <c r="BS122" s="1035"/>
      <c r="BT122" s="1035"/>
      <c r="BU122" s="1035"/>
      <c r="BV122" s="1035">
        <v>19952836</v>
      </c>
      <c r="BW122" s="1035"/>
      <c r="BX122" s="1035"/>
      <c r="BY122" s="1035"/>
      <c r="BZ122" s="1035"/>
      <c r="CA122" s="1035">
        <v>20489169</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470086</v>
      </c>
      <c r="DH122" s="920"/>
      <c r="DI122" s="920"/>
      <c r="DJ122" s="920"/>
      <c r="DK122" s="920"/>
      <c r="DL122" s="920">
        <v>446437</v>
      </c>
      <c r="DM122" s="920"/>
      <c r="DN122" s="920"/>
      <c r="DO122" s="920"/>
      <c r="DP122" s="920"/>
      <c r="DQ122" s="920">
        <v>400543</v>
      </c>
      <c r="DR122" s="920"/>
      <c r="DS122" s="920"/>
      <c r="DT122" s="920"/>
      <c r="DU122" s="920"/>
      <c r="DV122" s="921">
        <v>4.9000000000000004</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27641</v>
      </c>
      <c r="AB123" s="959"/>
      <c r="AC123" s="959"/>
      <c r="AD123" s="959"/>
      <c r="AE123" s="960"/>
      <c r="AF123" s="961">
        <v>27432</v>
      </c>
      <c r="AG123" s="959"/>
      <c r="AH123" s="959"/>
      <c r="AI123" s="959"/>
      <c r="AJ123" s="960"/>
      <c r="AK123" s="961">
        <v>27224</v>
      </c>
      <c r="AL123" s="959"/>
      <c r="AM123" s="959"/>
      <c r="AN123" s="959"/>
      <c r="AO123" s="960"/>
      <c r="AP123" s="962">
        <v>0.3</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85</v>
      </c>
      <c r="BR123" s="1027"/>
      <c r="BS123" s="1027"/>
      <c r="BT123" s="1027"/>
      <c r="BU123" s="1027"/>
      <c r="BV123" s="1027">
        <v>74.400000000000006</v>
      </c>
      <c r="BW123" s="1027"/>
      <c r="BX123" s="1027"/>
      <c r="BY123" s="1027"/>
      <c r="BZ123" s="1027"/>
      <c r="CA123" s="1027">
        <v>57.9</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v>25258</v>
      </c>
      <c r="DH123" s="959"/>
      <c r="DI123" s="959"/>
      <c r="DJ123" s="959"/>
      <c r="DK123" s="960"/>
      <c r="DL123" s="961">
        <v>22478</v>
      </c>
      <c r="DM123" s="959"/>
      <c r="DN123" s="959"/>
      <c r="DO123" s="959"/>
      <c r="DP123" s="960"/>
      <c r="DQ123" s="961">
        <v>19613</v>
      </c>
      <c r="DR123" s="959"/>
      <c r="DS123" s="959"/>
      <c r="DT123" s="959"/>
      <c r="DU123" s="960"/>
      <c r="DV123" s="962">
        <v>0.2</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451</v>
      </c>
      <c r="AB124" s="959"/>
      <c r="AC124" s="959"/>
      <c r="AD124" s="959"/>
      <c r="AE124" s="960"/>
      <c r="AF124" s="961" t="s">
        <v>451</v>
      </c>
      <c r="AG124" s="959"/>
      <c r="AH124" s="959"/>
      <c r="AI124" s="959"/>
      <c r="AJ124" s="960"/>
      <c r="AK124" s="961" t="s">
        <v>451</v>
      </c>
      <c r="AL124" s="959"/>
      <c r="AM124" s="959"/>
      <c r="AN124" s="959"/>
      <c r="AO124" s="960"/>
      <c r="AP124" s="962" t="s">
        <v>451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451</v>
      </c>
      <c r="DH124" s="998"/>
      <c r="DI124" s="998"/>
      <c r="DJ124" s="998"/>
      <c r="DK124" s="999"/>
      <c r="DL124" s="1000" t="s">
        <v>451</v>
      </c>
      <c r="DM124" s="998"/>
      <c r="DN124" s="998"/>
      <c r="DO124" s="998"/>
      <c r="DP124" s="999"/>
      <c r="DQ124" s="1000" t="s">
        <v>451</v>
      </c>
      <c r="DR124" s="998"/>
      <c r="DS124" s="998"/>
      <c r="DT124" s="998"/>
      <c r="DU124" s="999"/>
      <c r="DV124" s="1001" t="s">
        <v>451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451</v>
      </c>
      <c r="AB125" s="959"/>
      <c r="AC125" s="959"/>
      <c r="AD125" s="959"/>
      <c r="AE125" s="960"/>
      <c r="AF125" s="961" t="s">
        <v>451</v>
      </c>
      <c r="AG125" s="959"/>
      <c r="AH125" s="959"/>
      <c r="AI125" s="959"/>
      <c r="AJ125" s="960"/>
      <c r="AK125" s="961" t="s">
        <v>451</v>
      </c>
      <c r="AL125" s="959"/>
      <c r="AM125" s="959"/>
      <c r="AN125" s="959"/>
      <c r="AO125" s="960"/>
      <c r="AP125" s="962" t="s">
        <v>451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451</v>
      </c>
      <c r="DH125" s="927"/>
      <c r="DI125" s="927"/>
      <c r="DJ125" s="927"/>
      <c r="DK125" s="927"/>
      <c r="DL125" s="927" t="s">
        <v>451</v>
      </c>
      <c r="DM125" s="927"/>
      <c r="DN125" s="927"/>
      <c r="DO125" s="927"/>
      <c r="DP125" s="927"/>
      <c r="DQ125" s="927" t="s">
        <v>451</v>
      </c>
      <c r="DR125" s="927"/>
      <c r="DS125" s="927"/>
      <c r="DT125" s="927"/>
      <c r="DU125" s="927"/>
      <c r="DV125" s="928" t="s">
        <v>451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39165</v>
      </c>
      <c r="AB126" s="959"/>
      <c r="AC126" s="959"/>
      <c r="AD126" s="959"/>
      <c r="AE126" s="960"/>
      <c r="AF126" s="961">
        <v>79024</v>
      </c>
      <c r="AG126" s="959"/>
      <c r="AH126" s="959"/>
      <c r="AI126" s="959"/>
      <c r="AJ126" s="960"/>
      <c r="AK126" s="961">
        <v>78637</v>
      </c>
      <c r="AL126" s="959"/>
      <c r="AM126" s="959"/>
      <c r="AN126" s="959"/>
      <c r="AO126" s="960"/>
      <c r="AP126" s="962">
        <v>1</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451</v>
      </c>
      <c r="DH126" s="920"/>
      <c r="DI126" s="920"/>
      <c r="DJ126" s="920"/>
      <c r="DK126" s="920"/>
      <c r="DL126" s="920" t="s">
        <v>451</v>
      </c>
      <c r="DM126" s="920"/>
      <c r="DN126" s="920"/>
      <c r="DO126" s="920"/>
      <c r="DP126" s="920"/>
      <c r="DQ126" s="920" t="s">
        <v>451</v>
      </c>
      <c r="DR126" s="920"/>
      <c r="DS126" s="920"/>
      <c r="DT126" s="920"/>
      <c r="DU126" s="920"/>
      <c r="DV126" s="921" t="s">
        <v>451</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451</v>
      </c>
      <c r="AB127" s="959"/>
      <c r="AC127" s="959"/>
      <c r="AD127" s="959"/>
      <c r="AE127" s="960"/>
      <c r="AF127" s="961" t="s">
        <v>451</v>
      </c>
      <c r="AG127" s="959"/>
      <c r="AH127" s="959"/>
      <c r="AI127" s="959"/>
      <c r="AJ127" s="960"/>
      <c r="AK127" s="961" t="s">
        <v>451</v>
      </c>
      <c r="AL127" s="959"/>
      <c r="AM127" s="959"/>
      <c r="AN127" s="959"/>
      <c r="AO127" s="960"/>
      <c r="AP127" s="962" t="s">
        <v>451</v>
      </c>
      <c r="AQ127" s="963"/>
      <c r="AR127" s="963"/>
      <c r="AS127" s="963"/>
      <c r="AT127" s="964"/>
      <c r="AU127" s="233"/>
      <c r="AV127" s="233"/>
      <c r="AW127" s="233"/>
      <c r="AX127" s="886" t="s">
        <v>461</v>
      </c>
      <c r="AY127" s="887"/>
      <c r="AZ127" s="887"/>
      <c r="BA127" s="887"/>
      <c r="BB127" s="887"/>
      <c r="BC127" s="887"/>
      <c r="BD127" s="887"/>
      <c r="BE127" s="888"/>
      <c r="BF127" s="1041" t="s">
        <v>451</v>
      </c>
      <c r="BG127" s="1042"/>
      <c r="BH127" s="1042"/>
      <c r="BI127" s="1042"/>
      <c r="BJ127" s="1042"/>
      <c r="BK127" s="1042"/>
      <c r="BL127" s="1051"/>
      <c r="BM127" s="1041">
        <v>13.42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463</v>
      </c>
      <c r="DH127" s="1048"/>
      <c r="DI127" s="1048"/>
      <c r="DJ127" s="1048"/>
      <c r="DK127" s="1048"/>
      <c r="DL127" s="1048" t="s">
        <v>464</v>
      </c>
      <c r="DM127" s="1048"/>
      <c r="DN127" s="1048"/>
      <c r="DO127" s="1048"/>
      <c r="DP127" s="1048"/>
      <c r="DQ127" s="1048" t="s">
        <v>464</v>
      </c>
      <c r="DR127" s="1048"/>
      <c r="DS127" s="1048"/>
      <c r="DT127" s="1048"/>
      <c r="DU127" s="1048"/>
      <c r="DV127" s="1049" t="s">
        <v>464</v>
      </c>
      <c r="DW127" s="1049"/>
      <c r="DX127" s="1049"/>
      <c r="DY127" s="1049"/>
      <c r="DZ127" s="1050"/>
    </row>
    <row r="128" spans="1:130" s="197" customFormat="1" ht="26.25" customHeight="1">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268650</v>
      </c>
      <c r="AB128" s="1090"/>
      <c r="AC128" s="1090"/>
      <c r="AD128" s="1090"/>
      <c r="AE128" s="1091"/>
      <c r="AF128" s="1092">
        <v>270577</v>
      </c>
      <c r="AG128" s="1090"/>
      <c r="AH128" s="1090"/>
      <c r="AI128" s="1090"/>
      <c r="AJ128" s="1091"/>
      <c r="AK128" s="1092">
        <v>282400</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451</v>
      </c>
      <c r="BG128" s="1067"/>
      <c r="BH128" s="1067"/>
      <c r="BI128" s="1067"/>
      <c r="BJ128" s="1067"/>
      <c r="BK128" s="1067"/>
      <c r="BL128" s="1068"/>
      <c r="BM128" s="1066">
        <v>18.420000000000002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9664944</v>
      </c>
      <c r="AB129" s="959"/>
      <c r="AC129" s="959"/>
      <c r="AD129" s="959"/>
      <c r="AE129" s="960"/>
      <c r="AF129" s="961">
        <v>9501804</v>
      </c>
      <c r="AG129" s="959"/>
      <c r="AH129" s="959"/>
      <c r="AI129" s="959"/>
      <c r="AJ129" s="960"/>
      <c r="AK129" s="961">
        <v>9530727</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9.6999999999999993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1433076</v>
      </c>
      <c r="AB130" s="959"/>
      <c r="AC130" s="959"/>
      <c r="AD130" s="959"/>
      <c r="AE130" s="960"/>
      <c r="AF130" s="961">
        <v>1485062</v>
      </c>
      <c r="AG130" s="959"/>
      <c r="AH130" s="959"/>
      <c r="AI130" s="959"/>
      <c r="AJ130" s="960"/>
      <c r="AK130" s="961">
        <v>1402028</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57.9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8231868</v>
      </c>
      <c r="AB131" s="998"/>
      <c r="AC131" s="998"/>
      <c r="AD131" s="998"/>
      <c r="AE131" s="999"/>
      <c r="AF131" s="1000">
        <v>8016742</v>
      </c>
      <c r="AG131" s="998"/>
      <c r="AH131" s="998"/>
      <c r="AI131" s="998"/>
      <c r="AJ131" s="999"/>
      <c r="AK131" s="1000">
        <v>8128699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10.7558819</v>
      </c>
      <c r="AB132" s="1104"/>
      <c r="AC132" s="1104"/>
      <c r="AD132" s="1104"/>
      <c r="AE132" s="1105"/>
      <c r="AF132" s="1106">
        <v>9.5481431229999991</v>
      </c>
      <c r="AG132" s="1104"/>
      <c r="AH132" s="1104"/>
      <c r="AI132" s="1104"/>
      <c r="AJ132" s="1105"/>
      <c r="AK132" s="1106">
        <v>8.8446502939999991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12.4</v>
      </c>
      <c r="AB133" s="1111"/>
      <c r="AC133" s="1111"/>
      <c r="AD133" s="1111"/>
      <c r="AE133" s="1112"/>
      <c r="AF133" s="1110">
        <v>10.9</v>
      </c>
      <c r="AG133" s="1111"/>
      <c r="AH133" s="1111"/>
      <c r="AI133" s="1111"/>
      <c r="AJ133" s="1112"/>
      <c r="AK133" s="1110">
        <v>9.6999999999999993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7" t="s">
        <v>479</v>
      </c>
      <c r="L7" s="254"/>
      <c r="M7" s="255" t="s">
        <v>480</v>
      </c>
      <c r="N7" s="256"/>
    </row>
    <row r="8" spans="1:16">
      <c r="A8" s="248"/>
      <c r="B8" s="244"/>
      <c r="C8" s="244"/>
      <c r="D8" s="244"/>
      <c r="E8" s="244"/>
      <c r="F8" s="244"/>
      <c r="G8" s="257"/>
      <c r="H8" s="258"/>
      <c r="I8" s="258"/>
      <c r="J8" s="259"/>
      <c r="K8" s="1118"/>
      <c r="L8" s="260" t="s">
        <v>481</v>
      </c>
      <c r="M8" s="261" t="s">
        <v>482</v>
      </c>
      <c r="N8" s="262" t="s">
        <v>483</v>
      </c>
    </row>
    <row r="9" spans="1:16">
      <c r="A9" s="248"/>
      <c r="B9" s="244"/>
      <c r="C9" s="244"/>
      <c r="D9" s="244"/>
      <c r="E9" s="244"/>
      <c r="F9" s="244"/>
      <c r="G9" s="1119" t="s">
        <v>484</v>
      </c>
      <c r="H9" s="1120"/>
      <c r="I9" s="1120"/>
      <c r="J9" s="1121"/>
      <c r="K9" s="263">
        <v>2399137</v>
      </c>
      <c r="L9" s="264">
        <v>64486</v>
      </c>
      <c r="M9" s="265">
        <v>88578</v>
      </c>
      <c r="N9" s="266">
        <v>-27.2</v>
      </c>
    </row>
    <row r="10" spans="1:16">
      <c r="A10" s="248"/>
      <c r="B10" s="244"/>
      <c r="C10" s="244"/>
      <c r="D10" s="244"/>
      <c r="E10" s="244"/>
      <c r="F10" s="244"/>
      <c r="G10" s="1119" t="s">
        <v>485</v>
      </c>
      <c r="H10" s="1120"/>
      <c r="I10" s="1120"/>
      <c r="J10" s="1121"/>
      <c r="K10" s="267">
        <v>85511</v>
      </c>
      <c r="L10" s="268">
        <v>2298</v>
      </c>
      <c r="M10" s="269">
        <v>7040</v>
      </c>
      <c r="N10" s="270">
        <v>-67.400000000000006</v>
      </c>
    </row>
    <row r="11" spans="1:16" ht="13.5" customHeight="1">
      <c r="A11" s="248"/>
      <c r="B11" s="244"/>
      <c r="C11" s="244"/>
      <c r="D11" s="244"/>
      <c r="E11" s="244"/>
      <c r="F11" s="244"/>
      <c r="G11" s="1119" t="s">
        <v>486</v>
      </c>
      <c r="H11" s="1120"/>
      <c r="I11" s="1120"/>
      <c r="J11" s="1121"/>
      <c r="K11" s="267">
        <v>382008</v>
      </c>
      <c r="L11" s="268">
        <v>10268</v>
      </c>
      <c r="M11" s="269">
        <v>8852</v>
      </c>
      <c r="N11" s="270">
        <v>16</v>
      </c>
    </row>
    <row r="12" spans="1:16" ht="13.5" customHeight="1">
      <c r="A12" s="248"/>
      <c r="B12" s="244"/>
      <c r="C12" s="244"/>
      <c r="D12" s="244"/>
      <c r="E12" s="244"/>
      <c r="F12" s="244"/>
      <c r="G12" s="1119" t="s">
        <v>487</v>
      </c>
      <c r="H12" s="1120"/>
      <c r="I12" s="1120"/>
      <c r="J12" s="1121"/>
      <c r="K12" s="267" t="s">
        <v>488</v>
      </c>
      <c r="L12" s="268" t="s">
        <v>488</v>
      </c>
      <c r="M12" s="269">
        <v>853</v>
      </c>
      <c r="N12" s="270" t="s">
        <v>488</v>
      </c>
    </row>
    <row r="13" spans="1:16" ht="13.5" customHeight="1">
      <c r="A13" s="248"/>
      <c r="B13" s="244"/>
      <c r="C13" s="244"/>
      <c r="D13" s="244"/>
      <c r="E13" s="244"/>
      <c r="F13" s="244"/>
      <c r="G13" s="1119" t="s">
        <v>489</v>
      </c>
      <c r="H13" s="1120"/>
      <c r="I13" s="1120"/>
      <c r="J13" s="1121"/>
      <c r="K13" s="267" t="s">
        <v>488</v>
      </c>
      <c r="L13" s="268" t="s">
        <v>488</v>
      </c>
      <c r="M13" s="269">
        <v>12</v>
      </c>
      <c r="N13" s="270" t="s">
        <v>488</v>
      </c>
    </row>
    <row r="14" spans="1:16" ht="13.5" customHeight="1">
      <c r="A14" s="248"/>
      <c r="B14" s="244"/>
      <c r="C14" s="244"/>
      <c r="D14" s="244"/>
      <c r="E14" s="244"/>
      <c r="F14" s="244"/>
      <c r="G14" s="1119" t="s">
        <v>490</v>
      </c>
      <c r="H14" s="1120"/>
      <c r="I14" s="1120"/>
      <c r="J14" s="1121"/>
      <c r="K14" s="267">
        <v>134699</v>
      </c>
      <c r="L14" s="268">
        <v>3621</v>
      </c>
      <c r="M14" s="269">
        <v>4061</v>
      </c>
      <c r="N14" s="270">
        <v>-10.8</v>
      </c>
    </row>
    <row r="15" spans="1:16" ht="13.5" customHeight="1">
      <c r="A15" s="248"/>
      <c r="B15" s="244"/>
      <c r="C15" s="244"/>
      <c r="D15" s="244"/>
      <c r="E15" s="244"/>
      <c r="F15" s="244"/>
      <c r="G15" s="1119" t="s">
        <v>491</v>
      </c>
      <c r="H15" s="1120"/>
      <c r="I15" s="1120"/>
      <c r="J15" s="1121"/>
      <c r="K15" s="267">
        <v>51209</v>
      </c>
      <c r="L15" s="268">
        <v>1376</v>
      </c>
      <c r="M15" s="269">
        <v>2096</v>
      </c>
      <c r="N15" s="270">
        <v>-34.4</v>
      </c>
    </row>
    <row r="16" spans="1:16">
      <c r="A16" s="248"/>
      <c r="B16" s="244"/>
      <c r="C16" s="244"/>
      <c r="D16" s="244"/>
      <c r="E16" s="244"/>
      <c r="F16" s="244"/>
      <c r="G16" s="1122" t="s">
        <v>492</v>
      </c>
      <c r="H16" s="1123"/>
      <c r="I16" s="1123"/>
      <c r="J16" s="1124"/>
      <c r="K16" s="268">
        <v>-234426</v>
      </c>
      <c r="L16" s="268">
        <v>-6301</v>
      </c>
      <c r="M16" s="269">
        <v>-9609</v>
      </c>
      <c r="N16" s="270">
        <v>-34.4</v>
      </c>
    </row>
    <row r="17" spans="1:16">
      <c r="A17" s="248"/>
      <c r="B17" s="244"/>
      <c r="C17" s="244"/>
      <c r="D17" s="244"/>
      <c r="E17" s="244"/>
      <c r="F17" s="244"/>
      <c r="G17" s="1122" t="s">
        <v>165</v>
      </c>
      <c r="H17" s="1123"/>
      <c r="I17" s="1123"/>
      <c r="J17" s="1124"/>
      <c r="K17" s="268">
        <v>2818138</v>
      </c>
      <c r="L17" s="268">
        <v>75748</v>
      </c>
      <c r="M17" s="269">
        <v>101883</v>
      </c>
      <c r="N17" s="270">
        <v>-25.7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14" t="s">
        <v>497</v>
      </c>
      <c r="H21" s="1115"/>
      <c r="I21" s="1115"/>
      <c r="J21" s="1116"/>
      <c r="K21" s="280">
        <v>6.59</v>
      </c>
      <c r="L21" s="281">
        <v>9.81</v>
      </c>
      <c r="M21" s="282">
        <v>-3.22</v>
      </c>
      <c r="N21" s="249"/>
      <c r="O21" s="283"/>
      <c r="P21" s="279"/>
    </row>
    <row r="22" spans="1:16" s="284" customFormat="1">
      <c r="A22" s="279"/>
      <c r="B22" s="249"/>
      <c r="C22" s="249"/>
      <c r="D22" s="249"/>
      <c r="E22" s="249"/>
      <c r="F22" s="249"/>
      <c r="G22" s="1114" t="s">
        <v>498</v>
      </c>
      <c r="H22" s="1115"/>
      <c r="I22" s="1115"/>
      <c r="J22" s="1116"/>
      <c r="K22" s="285">
        <v>99.3</v>
      </c>
      <c r="L22" s="286">
        <v>97.8</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7" t="s">
        <v>479</v>
      </c>
      <c r="L30" s="254"/>
      <c r="M30" s="255" t="s">
        <v>480</v>
      </c>
      <c r="N30" s="256"/>
    </row>
    <row r="31" spans="1:16">
      <c r="A31" s="248"/>
      <c r="B31" s="244"/>
      <c r="C31" s="244"/>
      <c r="D31" s="244"/>
      <c r="E31" s="244"/>
      <c r="F31" s="244"/>
      <c r="G31" s="257"/>
      <c r="H31" s="258"/>
      <c r="I31" s="258"/>
      <c r="J31" s="259"/>
      <c r="K31" s="1118"/>
      <c r="L31" s="260" t="s">
        <v>481</v>
      </c>
      <c r="M31" s="261" t="s">
        <v>482</v>
      </c>
      <c r="N31" s="262" t="s">
        <v>483</v>
      </c>
    </row>
    <row r="32" spans="1:16" ht="27" customHeight="1">
      <c r="A32" s="248"/>
      <c r="B32" s="244"/>
      <c r="C32" s="244"/>
      <c r="D32" s="244"/>
      <c r="E32" s="244"/>
      <c r="F32" s="244"/>
      <c r="G32" s="1130" t="s">
        <v>502</v>
      </c>
      <c r="H32" s="1131"/>
      <c r="I32" s="1131"/>
      <c r="J32" s="1132"/>
      <c r="K32" s="294">
        <v>1412168</v>
      </c>
      <c r="L32" s="294">
        <v>37957</v>
      </c>
      <c r="M32" s="295">
        <v>68295</v>
      </c>
      <c r="N32" s="296">
        <v>-44.4</v>
      </c>
    </row>
    <row r="33" spans="1:16" ht="13.5" customHeight="1">
      <c r="A33" s="248"/>
      <c r="B33" s="244"/>
      <c r="C33" s="244"/>
      <c r="D33" s="244"/>
      <c r="E33" s="244"/>
      <c r="F33" s="244"/>
      <c r="G33" s="1130" t="s">
        <v>503</v>
      </c>
      <c r="H33" s="1131"/>
      <c r="I33" s="1131"/>
      <c r="J33" s="1132"/>
      <c r="K33" s="294" t="s">
        <v>488</v>
      </c>
      <c r="L33" s="294" t="s">
        <v>488</v>
      </c>
      <c r="M33" s="295" t="s">
        <v>488</v>
      </c>
      <c r="N33" s="296" t="s">
        <v>488</v>
      </c>
    </row>
    <row r="34" spans="1:16" ht="27" customHeight="1">
      <c r="A34" s="248"/>
      <c r="B34" s="244"/>
      <c r="C34" s="244"/>
      <c r="D34" s="244"/>
      <c r="E34" s="244"/>
      <c r="F34" s="244"/>
      <c r="G34" s="1130" t="s">
        <v>504</v>
      </c>
      <c r="H34" s="1131"/>
      <c r="I34" s="1131"/>
      <c r="J34" s="1132"/>
      <c r="K34" s="294" t="s">
        <v>488</v>
      </c>
      <c r="L34" s="294" t="s">
        <v>488</v>
      </c>
      <c r="M34" s="295">
        <v>20</v>
      </c>
      <c r="N34" s="296" t="s">
        <v>488</v>
      </c>
    </row>
    <row r="35" spans="1:16" ht="27" customHeight="1">
      <c r="A35" s="248"/>
      <c r="B35" s="244"/>
      <c r="C35" s="244"/>
      <c r="D35" s="244"/>
      <c r="E35" s="244"/>
      <c r="F35" s="244"/>
      <c r="G35" s="1130" t="s">
        <v>505</v>
      </c>
      <c r="H35" s="1131"/>
      <c r="I35" s="1131"/>
      <c r="J35" s="1132"/>
      <c r="K35" s="294">
        <v>394794</v>
      </c>
      <c r="L35" s="294">
        <v>10612</v>
      </c>
      <c r="M35" s="295">
        <v>17270</v>
      </c>
      <c r="N35" s="296">
        <v>-38.6</v>
      </c>
    </row>
    <row r="36" spans="1:16" ht="27" customHeight="1">
      <c r="A36" s="248"/>
      <c r="B36" s="244"/>
      <c r="C36" s="244"/>
      <c r="D36" s="244"/>
      <c r="E36" s="244"/>
      <c r="F36" s="244"/>
      <c r="G36" s="1130" t="s">
        <v>506</v>
      </c>
      <c r="H36" s="1131"/>
      <c r="I36" s="1131"/>
      <c r="J36" s="1132"/>
      <c r="K36" s="294">
        <v>293379</v>
      </c>
      <c r="L36" s="294">
        <v>7886</v>
      </c>
      <c r="M36" s="295">
        <v>2908</v>
      </c>
      <c r="N36" s="296">
        <v>171.2</v>
      </c>
    </row>
    <row r="37" spans="1:16" ht="13.5" customHeight="1">
      <c r="A37" s="248"/>
      <c r="B37" s="244"/>
      <c r="C37" s="244"/>
      <c r="D37" s="244"/>
      <c r="E37" s="244"/>
      <c r="F37" s="244"/>
      <c r="G37" s="1130" t="s">
        <v>507</v>
      </c>
      <c r="H37" s="1131"/>
      <c r="I37" s="1131"/>
      <c r="J37" s="1132"/>
      <c r="K37" s="294">
        <v>303042</v>
      </c>
      <c r="L37" s="294">
        <v>8145</v>
      </c>
      <c r="M37" s="295">
        <v>1444</v>
      </c>
      <c r="N37" s="296">
        <v>464.1</v>
      </c>
    </row>
    <row r="38" spans="1:16" ht="27" customHeight="1">
      <c r="A38" s="248"/>
      <c r="B38" s="244"/>
      <c r="C38" s="244"/>
      <c r="D38" s="244"/>
      <c r="E38" s="244"/>
      <c r="F38" s="244"/>
      <c r="G38" s="1133" t="s">
        <v>508</v>
      </c>
      <c r="H38" s="1134"/>
      <c r="I38" s="1134"/>
      <c r="J38" s="1135"/>
      <c r="K38" s="297" t="s">
        <v>488</v>
      </c>
      <c r="L38" s="297" t="s">
        <v>488</v>
      </c>
      <c r="M38" s="298">
        <v>7</v>
      </c>
      <c r="N38" s="299" t="s">
        <v>488</v>
      </c>
      <c r="O38" s="293"/>
    </row>
    <row r="39" spans="1:16">
      <c r="A39" s="248"/>
      <c r="B39" s="244"/>
      <c r="C39" s="244"/>
      <c r="D39" s="244"/>
      <c r="E39" s="244"/>
      <c r="F39" s="244"/>
      <c r="G39" s="1133" t="s">
        <v>509</v>
      </c>
      <c r="H39" s="1134"/>
      <c r="I39" s="1134"/>
      <c r="J39" s="1135"/>
      <c r="K39" s="300">
        <v>-282400</v>
      </c>
      <c r="L39" s="300">
        <v>-7591</v>
      </c>
      <c r="M39" s="301">
        <v>-4412</v>
      </c>
      <c r="N39" s="302">
        <v>72.099999999999994</v>
      </c>
      <c r="O39" s="293"/>
    </row>
    <row r="40" spans="1:16" ht="27" customHeight="1">
      <c r="A40" s="248"/>
      <c r="B40" s="244"/>
      <c r="C40" s="244"/>
      <c r="D40" s="244"/>
      <c r="E40" s="244"/>
      <c r="F40" s="244"/>
      <c r="G40" s="1130" t="s">
        <v>510</v>
      </c>
      <c r="H40" s="1131"/>
      <c r="I40" s="1131"/>
      <c r="J40" s="1132"/>
      <c r="K40" s="300">
        <v>-1402028</v>
      </c>
      <c r="L40" s="300">
        <v>-37685</v>
      </c>
      <c r="M40" s="301">
        <v>-58381</v>
      </c>
      <c r="N40" s="302">
        <v>-35.4</v>
      </c>
      <c r="O40" s="293"/>
    </row>
    <row r="41" spans="1:16">
      <c r="A41" s="248"/>
      <c r="B41" s="244"/>
      <c r="C41" s="244"/>
      <c r="D41" s="244"/>
      <c r="E41" s="244"/>
      <c r="F41" s="244"/>
      <c r="G41" s="1136" t="s">
        <v>276</v>
      </c>
      <c r="H41" s="1137"/>
      <c r="I41" s="1137"/>
      <c r="J41" s="1138"/>
      <c r="K41" s="294">
        <v>718955</v>
      </c>
      <c r="L41" s="300">
        <v>19325</v>
      </c>
      <c r="M41" s="301">
        <v>27153</v>
      </c>
      <c r="N41" s="302">
        <v>-28.8</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479</v>
      </c>
      <c r="J49" s="1127" t="s">
        <v>514</v>
      </c>
      <c r="K49" s="1128"/>
      <c r="L49" s="1128"/>
      <c r="M49" s="1128"/>
      <c r="N49" s="1129"/>
    </row>
    <row r="50" spans="1:14">
      <c r="A50" s="248"/>
      <c r="B50" s="244"/>
      <c r="C50" s="244"/>
      <c r="D50" s="244"/>
      <c r="E50" s="244"/>
      <c r="F50" s="244"/>
      <c r="G50" s="312"/>
      <c r="H50" s="313"/>
      <c r="I50" s="1126"/>
      <c r="J50" s="314" t="s">
        <v>515</v>
      </c>
      <c r="K50" s="315" t="s">
        <v>516</v>
      </c>
      <c r="L50" s="316" t="s">
        <v>517</v>
      </c>
      <c r="M50" s="317" t="s">
        <v>518</v>
      </c>
      <c r="N50" s="318" t="s">
        <v>519</v>
      </c>
    </row>
    <row r="51" spans="1:14">
      <c r="A51" s="248"/>
      <c r="B51" s="244"/>
      <c r="C51" s="244"/>
      <c r="D51" s="244"/>
      <c r="E51" s="244"/>
      <c r="F51" s="244"/>
      <c r="G51" s="310" t="s">
        <v>520</v>
      </c>
      <c r="H51" s="311"/>
      <c r="I51" s="319">
        <v>1022856</v>
      </c>
      <c r="J51" s="320">
        <v>26733</v>
      </c>
      <c r="K51" s="321">
        <v>-6.6</v>
      </c>
      <c r="L51" s="322">
        <v>67201</v>
      </c>
      <c r="M51" s="323">
        <v>-14.6</v>
      </c>
      <c r="N51" s="324">
        <v>8</v>
      </c>
    </row>
    <row r="52" spans="1:14">
      <c r="A52" s="248"/>
      <c r="B52" s="244"/>
      <c r="C52" s="244"/>
      <c r="D52" s="244"/>
      <c r="E52" s="244"/>
      <c r="F52" s="244"/>
      <c r="G52" s="325"/>
      <c r="H52" s="326" t="s">
        <v>521</v>
      </c>
      <c r="I52" s="327">
        <v>637726</v>
      </c>
      <c r="J52" s="328">
        <v>16667</v>
      </c>
      <c r="K52" s="329">
        <v>-22.1</v>
      </c>
      <c r="L52" s="330">
        <v>35210</v>
      </c>
      <c r="M52" s="331">
        <v>-7.6</v>
      </c>
      <c r="N52" s="332">
        <v>-14.5</v>
      </c>
    </row>
    <row r="53" spans="1:14">
      <c r="A53" s="248"/>
      <c r="B53" s="244"/>
      <c r="C53" s="244"/>
      <c r="D53" s="244"/>
      <c r="E53" s="244"/>
      <c r="F53" s="244"/>
      <c r="G53" s="310" t="s">
        <v>522</v>
      </c>
      <c r="H53" s="311"/>
      <c r="I53" s="319">
        <v>1464992</v>
      </c>
      <c r="J53" s="320">
        <v>38242</v>
      </c>
      <c r="K53" s="321">
        <v>43.1</v>
      </c>
      <c r="L53" s="322">
        <v>75709</v>
      </c>
      <c r="M53" s="323">
        <v>12.7</v>
      </c>
      <c r="N53" s="324">
        <v>30.4</v>
      </c>
    </row>
    <row r="54" spans="1:14">
      <c r="A54" s="248"/>
      <c r="B54" s="244"/>
      <c r="C54" s="244"/>
      <c r="D54" s="244"/>
      <c r="E54" s="244"/>
      <c r="F54" s="244"/>
      <c r="G54" s="325"/>
      <c r="H54" s="326" t="s">
        <v>521</v>
      </c>
      <c r="I54" s="327">
        <v>828948</v>
      </c>
      <c r="J54" s="328">
        <v>21639</v>
      </c>
      <c r="K54" s="329">
        <v>29.8</v>
      </c>
      <c r="L54" s="330">
        <v>35212</v>
      </c>
      <c r="M54" s="331">
        <v>0</v>
      </c>
      <c r="N54" s="332">
        <v>29.8</v>
      </c>
    </row>
    <row r="55" spans="1:14">
      <c r="A55" s="248"/>
      <c r="B55" s="244"/>
      <c r="C55" s="244"/>
      <c r="D55" s="244"/>
      <c r="E55" s="244"/>
      <c r="F55" s="244"/>
      <c r="G55" s="310" t="s">
        <v>523</v>
      </c>
      <c r="H55" s="311"/>
      <c r="I55" s="319">
        <v>2532630</v>
      </c>
      <c r="J55" s="320">
        <v>66506</v>
      </c>
      <c r="K55" s="321">
        <v>73.900000000000006</v>
      </c>
      <c r="L55" s="322">
        <v>90961</v>
      </c>
      <c r="M55" s="323">
        <v>20.100000000000001</v>
      </c>
      <c r="N55" s="324">
        <v>53.8</v>
      </c>
    </row>
    <row r="56" spans="1:14">
      <c r="A56" s="248"/>
      <c r="B56" s="244"/>
      <c r="C56" s="244"/>
      <c r="D56" s="244"/>
      <c r="E56" s="244"/>
      <c r="F56" s="244"/>
      <c r="G56" s="325"/>
      <c r="H56" s="326" t="s">
        <v>521</v>
      </c>
      <c r="I56" s="327">
        <v>905657</v>
      </c>
      <c r="J56" s="328">
        <v>23782</v>
      </c>
      <c r="K56" s="329">
        <v>9.9</v>
      </c>
      <c r="L56" s="330">
        <v>37720</v>
      </c>
      <c r="M56" s="331">
        <v>7.1</v>
      </c>
      <c r="N56" s="332">
        <v>2.8</v>
      </c>
    </row>
    <row r="57" spans="1:14">
      <c r="A57" s="248"/>
      <c r="B57" s="244"/>
      <c r="C57" s="244"/>
      <c r="D57" s="244"/>
      <c r="E57" s="244"/>
      <c r="F57" s="244"/>
      <c r="G57" s="310" t="s">
        <v>524</v>
      </c>
      <c r="H57" s="311"/>
      <c r="I57" s="319">
        <v>3556335</v>
      </c>
      <c r="J57" s="320">
        <v>94270</v>
      </c>
      <c r="K57" s="321">
        <v>41.7</v>
      </c>
      <c r="L57" s="322">
        <v>106614</v>
      </c>
      <c r="M57" s="323">
        <v>17.2</v>
      </c>
      <c r="N57" s="324">
        <v>24.5</v>
      </c>
    </row>
    <row r="58" spans="1:14">
      <c r="A58" s="248"/>
      <c r="B58" s="244"/>
      <c r="C58" s="244"/>
      <c r="D58" s="244"/>
      <c r="E58" s="244"/>
      <c r="F58" s="244"/>
      <c r="G58" s="325"/>
      <c r="H58" s="326" t="s">
        <v>521</v>
      </c>
      <c r="I58" s="327">
        <v>1707151</v>
      </c>
      <c r="J58" s="328">
        <v>45253</v>
      </c>
      <c r="K58" s="329">
        <v>90.3</v>
      </c>
      <c r="L58" s="330">
        <v>45545</v>
      </c>
      <c r="M58" s="331">
        <v>20.7</v>
      </c>
      <c r="N58" s="332">
        <v>69.599999999999994</v>
      </c>
    </row>
    <row r="59" spans="1:14">
      <c r="A59" s="248"/>
      <c r="B59" s="244"/>
      <c r="C59" s="244"/>
      <c r="D59" s="244"/>
      <c r="E59" s="244"/>
      <c r="F59" s="244"/>
      <c r="G59" s="310" t="s">
        <v>525</v>
      </c>
      <c r="H59" s="311"/>
      <c r="I59" s="319">
        <v>1947875</v>
      </c>
      <c r="J59" s="320">
        <v>52357</v>
      </c>
      <c r="K59" s="321">
        <v>-44.5</v>
      </c>
      <c r="L59" s="322">
        <v>85459</v>
      </c>
      <c r="M59" s="323">
        <v>-19.8</v>
      </c>
      <c r="N59" s="324">
        <v>-24.7</v>
      </c>
    </row>
    <row r="60" spans="1:14">
      <c r="A60" s="248"/>
      <c r="B60" s="244"/>
      <c r="C60" s="244"/>
      <c r="D60" s="244"/>
      <c r="E60" s="244"/>
      <c r="F60" s="244"/>
      <c r="G60" s="325"/>
      <c r="H60" s="326" t="s">
        <v>521</v>
      </c>
      <c r="I60" s="333">
        <v>1512261</v>
      </c>
      <c r="J60" s="328">
        <v>40648</v>
      </c>
      <c r="K60" s="329">
        <v>-10.199999999999999</v>
      </c>
      <c r="L60" s="330">
        <v>44378</v>
      </c>
      <c r="M60" s="331">
        <v>-2.6</v>
      </c>
      <c r="N60" s="332">
        <v>-7.6</v>
      </c>
    </row>
    <row r="61" spans="1:14">
      <c r="A61" s="248"/>
      <c r="B61" s="244"/>
      <c r="C61" s="244"/>
      <c r="D61" s="244"/>
      <c r="E61" s="244"/>
      <c r="F61" s="244"/>
      <c r="G61" s="310" t="s">
        <v>526</v>
      </c>
      <c r="H61" s="334"/>
      <c r="I61" s="335">
        <v>2104938</v>
      </c>
      <c r="J61" s="336">
        <v>55622</v>
      </c>
      <c r="K61" s="337">
        <v>21.5</v>
      </c>
      <c r="L61" s="338">
        <v>85189</v>
      </c>
      <c r="M61" s="339">
        <v>3.1</v>
      </c>
      <c r="N61" s="324">
        <v>18.399999999999999</v>
      </c>
    </row>
    <row r="62" spans="1:14">
      <c r="A62" s="248"/>
      <c r="B62" s="244"/>
      <c r="C62" s="244"/>
      <c r="D62" s="244"/>
      <c r="E62" s="244"/>
      <c r="F62" s="244"/>
      <c r="G62" s="325"/>
      <c r="H62" s="326" t="s">
        <v>521</v>
      </c>
      <c r="I62" s="327">
        <v>1118349</v>
      </c>
      <c r="J62" s="328">
        <v>29598</v>
      </c>
      <c r="K62" s="329">
        <v>19.5</v>
      </c>
      <c r="L62" s="330">
        <v>39613</v>
      </c>
      <c r="M62" s="331">
        <v>3.5</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6" zoomScaleNormal="96"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13.78</v>
      </c>
      <c r="G47" s="12">
        <v>16.100000000000001</v>
      </c>
      <c r="H47" s="12">
        <v>18.05</v>
      </c>
      <c r="I47" s="12">
        <v>18.68</v>
      </c>
      <c r="J47" s="13">
        <v>21.4</v>
      </c>
    </row>
    <row r="48" spans="2:10" ht="57.75" customHeight="1">
      <c r="B48" s="14"/>
      <c r="C48" s="1141" t="s">
        <v>4</v>
      </c>
      <c r="D48" s="1141"/>
      <c r="E48" s="1142"/>
      <c r="F48" s="15">
        <v>7.48</v>
      </c>
      <c r="G48" s="16">
        <v>8.09</v>
      </c>
      <c r="H48" s="16">
        <v>5.61</v>
      </c>
      <c r="I48" s="16">
        <v>2.88</v>
      </c>
      <c r="J48" s="17">
        <v>5.78</v>
      </c>
    </row>
    <row r="49" spans="2:10" ht="57.75" customHeight="1" thickBot="1">
      <c r="B49" s="18"/>
      <c r="C49" s="1143" t="s">
        <v>5</v>
      </c>
      <c r="D49" s="1143"/>
      <c r="E49" s="1144"/>
      <c r="F49" s="19">
        <v>3.98</v>
      </c>
      <c r="G49" s="20">
        <v>0.48</v>
      </c>
      <c r="H49" s="20" t="s">
        <v>533</v>
      </c>
      <c r="I49" s="20" t="s">
        <v>534</v>
      </c>
      <c r="J49" s="21">
        <v>5.68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v>13.14</v>
      </c>
      <c r="G34" s="33">
        <v>14.36</v>
      </c>
      <c r="H34" s="33">
        <v>14.36</v>
      </c>
      <c r="I34" s="33">
        <v>12.54</v>
      </c>
      <c r="J34" s="34">
        <v>11.66</v>
      </c>
      <c r="K34" s="22"/>
      <c r="L34" s="22"/>
      <c r="M34" s="22"/>
      <c r="N34" s="22"/>
      <c r="O34" s="22"/>
      <c r="P34" s="22"/>
    </row>
    <row r="35" spans="1:16" ht="39" customHeight="1">
      <c r="A35" s="22"/>
      <c r="B35" s="35"/>
      <c r="C35" s="1145" t="s">
        <v>536</v>
      </c>
      <c r="D35" s="1146"/>
      <c r="E35" s="1147"/>
      <c r="F35" s="36">
        <v>7.48</v>
      </c>
      <c r="G35" s="37">
        <v>8.09</v>
      </c>
      <c r="H35" s="37">
        <v>5.6</v>
      </c>
      <c r="I35" s="37">
        <v>2.87</v>
      </c>
      <c r="J35" s="38">
        <v>5.78</v>
      </c>
      <c r="K35" s="22"/>
      <c r="L35" s="22"/>
      <c r="M35" s="22"/>
      <c r="N35" s="22"/>
      <c r="O35" s="22"/>
      <c r="P35" s="22"/>
    </row>
    <row r="36" spans="1:16" ht="39" customHeight="1">
      <c r="A36" s="22"/>
      <c r="B36" s="35"/>
      <c r="C36" s="1145" t="s">
        <v>537</v>
      </c>
      <c r="D36" s="1146"/>
      <c r="E36" s="1147"/>
      <c r="F36" s="36">
        <v>1.36</v>
      </c>
      <c r="G36" s="37">
        <v>1.43</v>
      </c>
      <c r="H36" s="37">
        <v>2.08</v>
      </c>
      <c r="I36" s="37">
        <v>2.35</v>
      </c>
      <c r="J36" s="38">
        <v>2.74</v>
      </c>
      <c r="K36" s="22"/>
      <c r="L36" s="22"/>
      <c r="M36" s="22"/>
      <c r="N36" s="22"/>
      <c r="O36" s="22"/>
      <c r="P36" s="22"/>
    </row>
    <row r="37" spans="1:16" ht="39" customHeight="1">
      <c r="A37" s="22"/>
      <c r="B37" s="35"/>
      <c r="C37" s="1145" t="s">
        <v>538</v>
      </c>
      <c r="D37" s="1146"/>
      <c r="E37" s="1147"/>
      <c r="F37" s="36">
        <v>0.24</v>
      </c>
      <c r="G37" s="37">
        <v>0.44</v>
      </c>
      <c r="H37" s="37">
        <v>0.95</v>
      </c>
      <c r="I37" s="37">
        <v>0.56000000000000005</v>
      </c>
      <c r="J37" s="38">
        <v>1.24</v>
      </c>
      <c r="K37" s="22"/>
      <c r="L37" s="22"/>
      <c r="M37" s="22"/>
      <c r="N37" s="22"/>
      <c r="O37" s="22"/>
      <c r="P37" s="22"/>
    </row>
    <row r="38" spans="1:16" ht="39" customHeight="1">
      <c r="A38" s="22"/>
      <c r="B38" s="35"/>
      <c r="C38" s="1145" t="s">
        <v>539</v>
      </c>
      <c r="D38" s="1146"/>
      <c r="E38" s="1147"/>
      <c r="F38" s="36">
        <v>0.03</v>
      </c>
      <c r="G38" s="37">
        <v>0.08</v>
      </c>
      <c r="H38" s="37">
        <v>0.08</v>
      </c>
      <c r="I38" s="37">
        <v>0.09</v>
      </c>
      <c r="J38" s="38">
        <v>0.09</v>
      </c>
      <c r="K38" s="22"/>
      <c r="L38" s="22"/>
      <c r="M38" s="22"/>
      <c r="N38" s="22"/>
      <c r="O38" s="22"/>
      <c r="P38" s="22"/>
    </row>
    <row r="39" spans="1:16" ht="39" customHeight="1">
      <c r="A39" s="22"/>
      <c r="B39" s="35"/>
      <c r="C39" s="1145" t="s">
        <v>540</v>
      </c>
      <c r="D39" s="1146"/>
      <c r="E39" s="1147"/>
      <c r="F39" s="36">
        <v>0.01</v>
      </c>
      <c r="G39" s="37">
        <v>0.01</v>
      </c>
      <c r="H39" s="37">
        <v>0.01</v>
      </c>
      <c r="I39" s="37">
        <v>0.01</v>
      </c>
      <c r="J39" s="38">
        <v>0.01</v>
      </c>
      <c r="K39" s="22"/>
      <c r="L39" s="22"/>
      <c r="M39" s="22"/>
      <c r="N39" s="22"/>
      <c r="O39" s="22"/>
      <c r="P39" s="22"/>
    </row>
    <row r="40" spans="1:16" ht="39" customHeight="1">
      <c r="A40" s="22"/>
      <c r="B40" s="35"/>
      <c r="C40" s="1145" t="s">
        <v>541</v>
      </c>
      <c r="D40" s="1146"/>
      <c r="E40" s="1147"/>
      <c r="F40" s="36">
        <v>0</v>
      </c>
      <c r="G40" s="37">
        <v>0</v>
      </c>
      <c r="H40" s="37">
        <v>0</v>
      </c>
      <c r="I40" s="37">
        <v>0</v>
      </c>
      <c r="J40" s="38">
        <v>0</v>
      </c>
      <c r="K40" s="22"/>
      <c r="L40" s="22"/>
      <c r="M40" s="22"/>
      <c r="N40" s="22"/>
      <c r="O40" s="22"/>
      <c r="P40" s="22"/>
    </row>
    <row r="41" spans="1:16" ht="39" customHeight="1">
      <c r="A41" s="22"/>
      <c r="B41" s="35"/>
      <c r="C41" s="1145" t="s">
        <v>542</v>
      </c>
      <c r="D41" s="1146"/>
      <c r="E41" s="1147"/>
      <c r="F41" s="36">
        <v>0</v>
      </c>
      <c r="G41" s="37">
        <v>0</v>
      </c>
      <c r="H41" s="37">
        <v>0</v>
      </c>
      <c r="I41" s="37">
        <v>0</v>
      </c>
      <c r="J41" s="38">
        <v>0</v>
      </c>
      <c r="K41" s="22"/>
      <c r="L41" s="22"/>
      <c r="M41" s="22"/>
      <c r="N41" s="22"/>
      <c r="O41" s="22"/>
      <c r="P41" s="22"/>
    </row>
    <row r="42" spans="1:16" ht="39" customHeight="1">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544</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10</v>
      </c>
      <c r="C45" s="1162"/>
      <c r="D45" s="58"/>
      <c r="E45" s="1167" t="s">
        <v>11</v>
      </c>
      <c r="F45" s="1167"/>
      <c r="G45" s="1167"/>
      <c r="H45" s="1167"/>
      <c r="I45" s="1167"/>
      <c r="J45" s="1168"/>
      <c r="K45" s="59">
        <v>1685</v>
      </c>
      <c r="L45" s="60">
        <v>1650</v>
      </c>
      <c r="M45" s="60">
        <v>1632</v>
      </c>
      <c r="N45" s="60">
        <v>1576</v>
      </c>
      <c r="O45" s="61">
        <v>1412</v>
      </c>
      <c r="P45" s="48"/>
      <c r="Q45" s="48"/>
      <c r="R45" s="48"/>
      <c r="S45" s="48"/>
      <c r="T45" s="48"/>
      <c r="U45" s="48"/>
    </row>
    <row r="46" spans="1:21" ht="30.75" customHeight="1">
      <c r="A46" s="48"/>
      <c r="B46" s="1163"/>
      <c r="C46" s="1164"/>
      <c r="D46" s="62"/>
      <c r="E46" s="1155" t="s">
        <v>12</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13</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14</v>
      </c>
      <c r="F48" s="1155"/>
      <c r="G48" s="1155"/>
      <c r="H48" s="1155"/>
      <c r="I48" s="1155"/>
      <c r="J48" s="1156"/>
      <c r="K48" s="63">
        <v>613</v>
      </c>
      <c r="L48" s="64">
        <v>563</v>
      </c>
      <c r="M48" s="64">
        <v>495</v>
      </c>
      <c r="N48" s="64">
        <v>433</v>
      </c>
      <c r="O48" s="65">
        <v>395</v>
      </c>
      <c r="P48" s="48"/>
      <c r="Q48" s="48"/>
      <c r="R48" s="48"/>
      <c r="S48" s="48"/>
      <c r="T48" s="48"/>
      <c r="U48" s="48"/>
    </row>
    <row r="49" spans="1:21" ht="30.75" customHeight="1">
      <c r="A49" s="48"/>
      <c r="B49" s="1163"/>
      <c r="C49" s="1164"/>
      <c r="D49" s="62"/>
      <c r="E49" s="1155" t="s">
        <v>15</v>
      </c>
      <c r="F49" s="1155"/>
      <c r="G49" s="1155"/>
      <c r="H49" s="1155"/>
      <c r="I49" s="1155"/>
      <c r="J49" s="1156"/>
      <c r="K49" s="63">
        <v>404</v>
      </c>
      <c r="L49" s="64">
        <v>290</v>
      </c>
      <c r="M49" s="64">
        <v>196</v>
      </c>
      <c r="N49" s="64">
        <v>209</v>
      </c>
      <c r="O49" s="65">
        <v>293</v>
      </c>
      <c r="P49" s="48"/>
      <c r="Q49" s="48"/>
      <c r="R49" s="48"/>
      <c r="S49" s="48"/>
      <c r="T49" s="48"/>
      <c r="U49" s="48"/>
    </row>
    <row r="50" spans="1:21" ht="30.75" customHeight="1">
      <c r="A50" s="48"/>
      <c r="B50" s="1163"/>
      <c r="C50" s="1164"/>
      <c r="D50" s="62"/>
      <c r="E50" s="1155" t="s">
        <v>16</v>
      </c>
      <c r="F50" s="1155"/>
      <c r="G50" s="1155"/>
      <c r="H50" s="1155"/>
      <c r="I50" s="1155"/>
      <c r="J50" s="1156"/>
      <c r="K50" s="63">
        <v>281</v>
      </c>
      <c r="L50" s="64">
        <v>277</v>
      </c>
      <c r="M50" s="64">
        <v>264</v>
      </c>
      <c r="N50" s="64">
        <v>304</v>
      </c>
      <c r="O50" s="65">
        <v>303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t="s">
        <v>488</v>
      </c>
      <c r="N51" s="64" t="s">
        <v>488</v>
      </c>
      <c r="O51" s="65" t="s">
        <v>488</v>
      </c>
      <c r="P51" s="48"/>
      <c r="Q51" s="48"/>
      <c r="R51" s="48"/>
      <c r="S51" s="48"/>
      <c r="T51" s="48"/>
      <c r="U51" s="48"/>
    </row>
    <row r="52" spans="1:21" ht="30.75" customHeight="1">
      <c r="A52" s="48"/>
      <c r="B52" s="1153" t="s">
        <v>18</v>
      </c>
      <c r="C52" s="1154"/>
      <c r="D52" s="66"/>
      <c r="E52" s="1155" t="s">
        <v>19</v>
      </c>
      <c r="F52" s="1155"/>
      <c r="G52" s="1155"/>
      <c r="H52" s="1155"/>
      <c r="I52" s="1155"/>
      <c r="J52" s="1156"/>
      <c r="K52" s="63">
        <v>1834</v>
      </c>
      <c r="L52" s="64">
        <v>1756</v>
      </c>
      <c r="M52" s="64">
        <v>1701</v>
      </c>
      <c r="N52" s="64">
        <v>1756</v>
      </c>
      <c r="O52" s="65">
        <v>1685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1149</v>
      </c>
      <c r="L53" s="69">
        <v>1024</v>
      </c>
      <c r="M53" s="69">
        <v>886</v>
      </c>
      <c r="N53" s="69">
        <v>766</v>
      </c>
      <c r="O53" s="70">
        <v>718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J2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69" t="s">
        <v>23</v>
      </c>
      <c r="C41" s="1170"/>
      <c r="D41" s="81"/>
      <c r="E41" s="1175" t="s">
        <v>24</v>
      </c>
      <c r="F41" s="1175"/>
      <c r="G41" s="1175"/>
      <c r="H41" s="1176"/>
      <c r="I41" s="82">
        <v>14111</v>
      </c>
      <c r="J41" s="83">
        <v>13880</v>
      </c>
      <c r="K41" s="83">
        <v>14155</v>
      </c>
      <c r="L41" s="83">
        <v>14397</v>
      </c>
      <c r="M41" s="84">
        <v>14883</v>
      </c>
    </row>
    <row r="42" spans="2:13" ht="27.75" customHeight="1">
      <c r="B42" s="1171"/>
      <c r="C42" s="1172"/>
      <c r="D42" s="85"/>
      <c r="E42" s="1177" t="s">
        <v>25</v>
      </c>
      <c r="F42" s="1177"/>
      <c r="G42" s="1177"/>
      <c r="H42" s="1178"/>
      <c r="I42" s="86">
        <v>1466</v>
      </c>
      <c r="J42" s="87">
        <v>1258</v>
      </c>
      <c r="K42" s="87">
        <v>1271</v>
      </c>
      <c r="L42" s="87">
        <v>1037</v>
      </c>
      <c r="M42" s="88">
        <v>802</v>
      </c>
    </row>
    <row r="43" spans="2:13" ht="27.75" customHeight="1">
      <c r="B43" s="1171"/>
      <c r="C43" s="1172"/>
      <c r="D43" s="85"/>
      <c r="E43" s="1177" t="s">
        <v>26</v>
      </c>
      <c r="F43" s="1177"/>
      <c r="G43" s="1177"/>
      <c r="H43" s="1178"/>
      <c r="I43" s="86">
        <v>8616</v>
      </c>
      <c r="J43" s="87">
        <v>7857</v>
      </c>
      <c r="K43" s="87">
        <v>7168</v>
      </c>
      <c r="L43" s="87">
        <v>6467</v>
      </c>
      <c r="M43" s="88">
        <v>5850</v>
      </c>
    </row>
    <row r="44" spans="2:13" ht="27.75" customHeight="1">
      <c r="B44" s="1171"/>
      <c r="C44" s="1172"/>
      <c r="D44" s="85"/>
      <c r="E44" s="1177" t="s">
        <v>27</v>
      </c>
      <c r="F44" s="1177"/>
      <c r="G44" s="1177"/>
      <c r="H44" s="1178"/>
      <c r="I44" s="86">
        <v>1657</v>
      </c>
      <c r="J44" s="87">
        <v>1444</v>
      </c>
      <c r="K44" s="87">
        <v>1364</v>
      </c>
      <c r="L44" s="87">
        <v>1257</v>
      </c>
      <c r="M44" s="88">
        <v>1090</v>
      </c>
    </row>
    <row r="45" spans="2:13" ht="27.75" customHeight="1">
      <c r="B45" s="1171"/>
      <c r="C45" s="1172"/>
      <c r="D45" s="85"/>
      <c r="E45" s="1177" t="s">
        <v>28</v>
      </c>
      <c r="F45" s="1177"/>
      <c r="G45" s="1177"/>
      <c r="H45" s="1178"/>
      <c r="I45" s="86">
        <v>3189</v>
      </c>
      <c r="J45" s="87">
        <v>3143</v>
      </c>
      <c r="K45" s="87">
        <v>3004</v>
      </c>
      <c r="L45" s="87">
        <v>2765</v>
      </c>
      <c r="M45" s="88">
        <v>2576</v>
      </c>
    </row>
    <row r="46" spans="2:13" ht="27.75" customHeight="1">
      <c r="B46" s="1171"/>
      <c r="C46" s="1172"/>
      <c r="D46" s="85"/>
      <c r="E46" s="1177" t="s">
        <v>29</v>
      </c>
      <c r="F46" s="1177"/>
      <c r="G46" s="1177"/>
      <c r="H46" s="1178"/>
      <c r="I46" s="86" t="s">
        <v>488</v>
      </c>
      <c r="J46" s="87" t="s">
        <v>488</v>
      </c>
      <c r="K46" s="87" t="s">
        <v>488</v>
      </c>
      <c r="L46" s="87" t="s">
        <v>488</v>
      </c>
      <c r="M46" s="88" t="s">
        <v>488</v>
      </c>
    </row>
    <row r="47" spans="2:13" ht="27.75" customHeight="1">
      <c r="B47" s="1171"/>
      <c r="C47" s="1172"/>
      <c r="D47" s="85"/>
      <c r="E47" s="1177" t="s">
        <v>30</v>
      </c>
      <c r="F47" s="1177"/>
      <c r="G47" s="1177"/>
      <c r="H47" s="1178"/>
      <c r="I47" s="86" t="s">
        <v>488</v>
      </c>
      <c r="J47" s="87" t="s">
        <v>488</v>
      </c>
      <c r="K47" s="87" t="s">
        <v>488</v>
      </c>
      <c r="L47" s="87" t="s">
        <v>488</v>
      </c>
      <c r="M47" s="88" t="s">
        <v>488</v>
      </c>
    </row>
    <row r="48" spans="2:13" ht="27.75" customHeight="1">
      <c r="B48" s="1173"/>
      <c r="C48" s="1174"/>
      <c r="D48" s="85"/>
      <c r="E48" s="1177" t="s">
        <v>31</v>
      </c>
      <c r="F48" s="1177"/>
      <c r="G48" s="1177"/>
      <c r="H48" s="1178"/>
      <c r="I48" s="86" t="s">
        <v>488</v>
      </c>
      <c r="J48" s="87" t="s">
        <v>488</v>
      </c>
      <c r="K48" s="87" t="s">
        <v>488</v>
      </c>
      <c r="L48" s="87" t="s">
        <v>488</v>
      </c>
      <c r="M48" s="88" t="s">
        <v>488</v>
      </c>
    </row>
    <row r="49" spans="2:13" ht="27.75" customHeight="1">
      <c r="B49" s="1179" t="s">
        <v>32</v>
      </c>
      <c r="C49" s="1180"/>
      <c r="D49" s="89"/>
      <c r="E49" s="1177" t="s">
        <v>33</v>
      </c>
      <c r="F49" s="1177"/>
      <c r="G49" s="1177"/>
      <c r="H49" s="1178"/>
      <c r="I49" s="86">
        <v>1744</v>
      </c>
      <c r="J49" s="87">
        <v>2115</v>
      </c>
      <c r="K49" s="87">
        <v>2510</v>
      </c>
      <c r="L49" s="87">
        <v>2642</v>
      </c>
      <c r="M49" s="88">
        <v>3157</v>
      </c>
    </row>
    <row r="50" spans="2:13" ht="27.75" customHeight="1">
      <c r="B50" s="1171"/>
      <c r="C50" s="1172"/>
      <c r="D50" s="85"/>
      <c r="E50" s="1177" t="s">
        <v>34</v>
      </c>
      <c r="F50" s="1177"/>
      <c r="G50" s="1177"/>
      <c r="H50" s="1178"/>
      <c r="I50" s="86">
        <v>2634</v>
      </c>
      <c r="J50" s="87">
        <v>2507</v>
      </c>
      <c r="K50" s="87">
        <v>2652</v>
      </c>
      <c r="L50" s="87">
        <v>2541</v>
      </c>
      <c r="M50" s="88">
        <v>2769</v>
      </c>
    </row>
    <row r="51" spans="2:13" ht="27.75" customHeight="1">
      <c r="B51" s="1173"/>
      <c r="C51" s="1174"/>
      <c r="D51" s="85"/>
      <c r="E51" s="1177" t="s">
        <v>35</v>
      </c>
      <c r="F51" s="1177"/>
      <c r="G51" s="1177"/>
      <c r="H51" s="1178"/>
      <c r="I51" s="86">
        <v>15078</v>
      </c>
      <c r="J51" s="87">
        <v>14805</v>
      </c>
      <c r="K51" s="87">
        <v>14799</v>
      </c>
      <c r="L51" s="87">
        <v>14770</v>
      </c>
      <c r="M51" s="88">
        <v>14563</v>
      </c>
    </row>
    <row r="52" spans="2:13" ht="27.75" customHeight="1" thickBot="1">
      <c r="B52" s="1181" t="s">
        <v>36</v>
      </c>
      <c r="C52" s="1182"/>
      <c r="D52" s="90"/>
      <c r="E52" s="1183" t="s">
        <v>37</v>
      </c>
      <c r="F52" s="1183"/>
      <c r="G52" s="1183"/>
      <c r="H52" s="1184"/>
      <c r="I52" s="91">
        <v>9582</v>
      </c>
      <c r="J52" s="92">
        <v>8155</v>
      </c>
      <c r="K52" s="92">
        <v>7002</v>
      </c>
      <c r="L52" s="92">
        <v>5969</v>
      </c>
      <c r="M52" s="93">
        <v>4713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26733</v>
      </c>
      <c r="E3" s="116"/>
      <c r="F3" s="117">
        <v>67201</v>
      </c>
      <c r="G3" s="118"/>
      <c r="H3" s="119"/>
    </row>
    <row r="4" spans="1:8">
      <c r="A4" s="120"/>
      <c r="B4" s="121"/>
      <c r="C4" s="122"/>
      <c r="D4" s="123">
        <v>16667</v>
      </c>
      <c r="E4" s="124"/>
      <c r="F4" s="125">
        <v>35210</v>
      </c>
      <c r="G4" s="126"/>
      <c r="H4" s="127"/>
    </row>
    <row r="5" spans="1:8">
      <c r="A5" s="108" t="s">
        <v>522</v>
      </c>
      <c r="B5" s="113"/>
      <c r="C5" s="114"/>
      <c r="D5" s="115">
        <v>38242</v>
      </c>
      <c r="E5" s="116"/>
      <c r="F5" s="117">
        <v>75709</v>
      </c>
      <c r="G5" s="118"/>
      <c r="H5" s="119"/>
    </row>
    <row r="6" spans="1:8">
      <c r="A6" s="120"/>
      <c r="B6" s="121"/>
      <c r="C6" s="122"/>
      <c r="D6" s="123">
        <v>21639</v>
      </c>
      <c r="E6" s="124"/>
      <c r="F6" s="125">
        <v>35212</v>
      </c>
      <c r="G6" s="126"/>
      <c r="H6" s="127"/>
    </row>
    <row r="7" spans="1:8">
      <c r="A7" s="108" t="s">
        <v>523</v>
      </c>
      <c r="B7" s="113"/>
      <c r="C7" s="114"/>
      <c r="D7" s="115">
        <v>66506</v>
      </c>
      <c r="E7" s="116"/>
      <c r="F7" s="117">
        <v>90961</v>
      </c>
      <c r="G7" s="118"/>
      <c r="H7" s="119"/>
    </row>
    <row r="8" spans="1:8">
      <c r="A8" s="120"/>
      <c r="B8" s="121"/>
      <c r="C8" s="122"/>
      <c r="D8" s="123">
        <v>23782</v>
      </c>
      <c r="E8" s="124"/>
      <c r="F8" s="125">
        <v>37720</v>
      </c>
      <c r="G8" s="126"/>
      <c r="H8" s="127"/>
    </row>
    <row r="9" spans="1:8">
      <c r="A9" s="108" t="s">
        <v>524</v>
      </c>
      <c r="B9" s="113"/>
      <c r="C9" s="114"/>
      <c r="D9" s="115">
        <v>94270</v>
      </c>
      <c r="E9" s="116"/>
      <c r="F9" s="117">
        <v>106614</v>
      </c>
      <c r="G9" s="118"/>
      <c r="H9" s="119"/>
    </row>
    <row r="10" spans="1:8">
      <c r="A10" s="120"/>
      <c r="B10" s="121"/>
      <c r="C10" s="122"/>
      <c r="D10" s="123">
        <v>45253</v>
      </c>
      <c r="E10" s="124"/>
      <c r="F10" s="125">
        <v>45545</v>
      </c>
      <c r="G10" s="126"/>
      <c r="H10" s="127"/>
    </row>
    <row r="11" spans="1:8">
      <c r="A11" s="108" t="s">
        <v>525</v>
      </c>
      <c r="B11" s="113"/>
      <c r="C11" s="114"/>
      <c r="D11" s="115">
        <v>52357</v>
      </c>
      <c r="E11" s="116"/>
      <c r="F11" s="117">
        <v>85459</v>
      </c>
      <c r="G11" s="118"/>
      <c r="H11" s="119"/>
    </row>
    <row r="12" spans="1:8">
      <c r="A12" s="120"/>
      <c r="B12" s="121"/>
      <c r="C12" s="128"/>
      <c r="D12" s="123">
        <v>40648</v>
      </c>
      <c r="E12" s="124"/>
      <c r="F12" s="125">
        <v>44378</v>
      </c>
      <c r="G12" s="126"/>
      <c r="H12" s="127"/>
    </row>
    <row r="13" spans="1:8">
      <c r="A13" s="108"/>
      <c r="B13" s="113"/>
      <c r="C13" s="129"/>
      <c r="D13" s="130">
        <v>55622</v>
      </c>
      <c r="E13" s="131"/>
      <c r="F13" s="132">
        <v>85189</v>
      </c>
      <c r="G13" s="133"/>
      <c r="H13" s="119"/>
    </row>
    <row r="14" spans="1:8">
      <c r="A14" s="120"/>
      <c r="B14" s="121"/>
      <c r="C14" s="122"/>
      <c r="D14" s="123">
        <v>29598</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7.48</v>
      </c>
      <c r="C19" s="134">
        <f>ROUND(VALUE(SUBSTITUTE(実質収支比率等に係る経年分析!G$48,"▲","-")),2)</f>
        <v>8.09</v>
      </c>
      <c r="D19" s="134">
        <f>ROUND(VALUE(SUBSTITUTE(実質収支比率等に係る経年分析!H$48,"▲","-")),2)</f>
        <v>5.61</v>
      </c>
      <c r="E19" s="134">
        <f>ROUND(VALUE(SUBSTITUTE(実質収支比率等に係る経年分析!I$48,"▲","-")),2)</f>
        <v>2.88</v>
      </c>
      <c r="F19" s="134">
        <f>ROUND(VALUE(SUBSTITUTE(実質収支比率等に係る経年分析!J$48,"▲","-")),2)</f>
        <v>5.78</v>
      </c>
    </row>
    <row r="20" spans="1:11">
      <c r="A20" s="134" t="s">
        <v>42</v>
      </c>
      <c r="B20" s="134">
        <f>ROUND(VALUE(SUBSTITUTE(実質収支比率等に係る経年分析!F$47,"▲","-")),2)</f>
        <v>13.78</v>
      </c>
      <c r="C20" s="134">
        <f>ROUND(VALUE(SUBSTITUTE(実質収支比率等に係る経年分析!G$47,"▲","-")),2)</f>
        <v>16.100000000000001</v>
      </c>
      <c r="D20" s="134">
        <f>ROUND(VALUE(SUBSTITUTE(実質収支比率等に係る経年分析!H$47,"▲","-")),2)</f>
        <v>18.05</v>
      </c>
      <c r="E20" s="134">
        <f>ROUND(VALUE(SUBSTITUTE(実質収支比率等に係る経年分析!I$47,"▲","-")),2)</f>
        <v>18.68</v>
      </c>
      <c r="F20" s="134">
        <f>ROUND(VALUE(SUBSTITUTE(実質収支比率等に係る経年分析!J$47,"▲","-")),2)</f>
        <v>21.4</v>
      </c>
    </row>
    <row r="21" spans="1:11">
      <c r="A21" s="134" t="s">
        <v>43</v>
      </c>
      <c r="B21" s="134">
        <f>IF(ISNUMBER(VALUE(SUBSTITUTE(実質収支比率等に係る経年分析!F$49,"▲","-"))),ROUND(VALUE(SUBSTITUTE(実質収支比率等に係る経年分析!F$49,"▲","-")),2),NA())</f>
        <v>3.98</v>
      </c>
      <c r="C21" s="134">
        <f>IF(ISNUMBER(VALUE(SUBSTITUTE(実質収支比率等に係る経年分析!G$49,"▲","-"))),ROUND(VALUE(SUBSTITUTE(実質収支比率等に係る経年分析!G$49,"▲","-")),2),NA())</f>
        <v>0.48</v>
      </c>
      <c r="D21" s="134">
        <f>IF(ISNUMBER(VALUE(SUBSTITUTE(実質収支比率等に係る経年分析!H$49,"▲","-"))),ROUND(VALUE(SUBSTITUTE(実質収支比率等に係る経年分析!H$49,"▲","-")),2),NA())</f>
        <v>-2.42</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5.68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営農飲雑用水事業特別会計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交通災害共済事業特別会計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1834</v>
      </c>
      <c r="E42" s="136"/>
      <c r="F42" s="136"/>
      <c r="G42" s="136">
        <f>'実質公債費比率（分子）の構造'!L$52</f>
        <v>1756</v>
      </c>
      <c r="H42" s="136"/>
      <c r="I42" s="136"/>
      <c r="J42" s="136">
        <f>'実質公債費比率（分子）の構造'!M$52</f>
        <v>1701</v>
      </c>
      <c r="K42" s="136"/>
      <c r="L42" s="136"/>
      <c r="M42" s="136">
        <f>'実質公債費比率（分子）の構造'!N$52</f>
        <v>1756</v>
      </c>
      <c r="N42" s="136"/>
      <c r="O42" s="136"/>
      <c r="P42" s="136">
        <f>'実質公債費比率（分子）の構造'!O$52</f>
        <v>1685</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281</v>
      </c>
      <c r="C44" s="136"/>
      <c r="D44" s="136"/>
      <c r="E44" s="136">
        <f>'実質公債費比率（分子）の構造'!L$50</f>
        <v>277</v>
      </c>
      <c r="F44" s="136"/>
      <c r="G44" s="136"/>
      <c r="H44" s="136">
        <f>'実質公債費比率（分子）の構造'!M$50</f>
        <v>264</v>
      </c>
      <c r="I44" s="136"/>
      <c r="J44" s="136"/>
      <c r="K44" s="136">
        <f>'実質公債費比率（分子）の構造'!N$50</f>
        <v>304</v>
      </c>
      <c r="L44" s="136"/>
      <c r="M44" s="136"/>
      <c r="N44" s="136">
        <f>'実質公債費比率（分子）の構造'!O$50</f>
        <v>303</v>
      </c>
      <c r="O44" s="136"/>
      <c r="P44" s="136"/>
    </row>
    <row r="45" spans="1:16">
      <c r="A45" s="136" t="s">
        <v>53</v>
      </c>
      <c r="B45" s="136">
        <f>'実質公債費比率（分子）の構造'!K$49</f>
        <v>404</v>
      </c>
      <c r="C45" s="136"/>
      <c r="D45" s="136"/>
      <c r="E45" s="136">
        <f>'実質公債費比率（分子）の構造'!L$49</f>
        <v>290</v>
      </c>
      <c r="F45" s="136"/>
      <c r="G45" s="136"/>
      <c r="H45" s="136">
        <f>'実質公債費比率（分子）の構造'!M$49</f>
        <v>196</v>
      </c>
      <c r="I45" s="136"/>
      <c r="J45" s="136"/>
      <c r="K45" s="136">
        <f>'実質公債費比率（分子）の構造'!N$49</f>
        <v>209</v>
      </c>
      <c r="L45" s="136"/>
      <c r="M45" s="136"/>
      <c r="N45" s="136">
        <f>'実質公債費比率（分子）の構造'!O$49</f>
        <v>293</v>
      </c>
      <c r="O45" s="136"/>
      <c r="P45" s="136"/>
    </row>
    <row r="46" spans="1:16">
      <c r="A46" s="136" t="s">
        <v>54</v>
      </c>
      <c r="B46" s="136">
        <f>'実質公債費比率（分子）の構造'!K$48</f>
        <v>613</v>
      </c>
      <c r="C46" s="136"/>
      <c r="D46" s="136"/>
      <c r="E46" s="136">
        <f>'実質公債費比率（分子）の構造'!L$48</f>
        <v>563</v>
      </c>
      <c r="F46" s="136"/>
      <c r="G46" s="136"/>
      <c r="H46" s="136">
        <f>'実質公債費比率（分子）の構造'!M$48</f>
        <v>495</v>
      </c>
      <c r="I46" s="136"/>
      <c r="J46" s="136"/>
      <c r="K46" s="136">
        <f>'実質公債費比率（分子）の構造'!N$48</f>
        <v>433</v>
      </c>
      <c r="L46" s="136"/>
      <c r="M46" s="136"/>
      <c r="N46" s="136">
        <f>'実質公債費比率（分子）の構造'!O$48</f>
        <v>395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1685</v>
      </c>
      <c r="C49" s="136"/>
      <c r="D49" s="136"/>
      <c r="E49" s="136">
        <f>'実質公債費比率（分子）の構造'!L$45</f>
        <v>1650</v>
      </c>
      <c r="F49" s="136"/>
      <c r="G49" s="136"/>
      <c r="H49" s="136">
        <f>'実質公債費比率（分子）の構造'!M$45</f>
        <v>1632</v>
      </c>
      <c r="I49" s="136"/>
      <c r="J49" s="136"/>
      <c r="K49" s="136">
        <f>'実質公債費比率（分子）の構造'!N$45</f>
        <v>1576</v>
      </c>
      <c r="L49" s="136"/>
      <c r="M49" s="136"/>
      <c r="N49" s="136">
        <f>'実質公債費比率（分子）の構造'!O$45</f>
        <v>1412</v>
      </c>
      <c r="O49" s="136"/>
      <c r="P49" s="136"/>
    </row>
    <row r="50" spans="1:16">
      <c r="A50" s="136" t="s">
        <v>58</v>
      </c>
      <c r="B50" s="136" t="e">
        <f>NA()</f>
        <v>#N/A</v>
      </c>
      <c r="C50" s="136">
        <f>IF(ISNUMBER('実質公債費比率（分子）の構造'!K$53),'実質公債費比率（分子）の構造'!K$53,NA())</f>
        <v>1149</v>
      </c>
      <c r="D50" s="136" t="e">
        <f>NA()</f>
        <v>#N/A</v>
      </c>
      <c r="E50" s="136" t="e">
        <f>NA()</f>
        <v>#N/A</v>
      </c>
      <c r="F50" s="136">
        <f>IF(ISNUMBER('実質公債費比率（分子）の構造'!L$53),'実質公債費比率（分子）の構造'!L$53,NA())</f>
        <v>1024</v>
      </c>
      <c r="G50" s="136" t="e">
        <f>NA()</f>
        <v>#N/A</v>
      </c>
      <c r="H50" s="136" t="e">
        <f>NA()</f>
        <v>#N/A</v>
      </c>
      <c r="I50" s="136">
        <f>IF(ISNUMBER('実質公債費比率（分子）の構造'!M$53),'実質公債費比率（分子）の構造'!M$53,NA())</f>
        <v>886</v>
      </c>
      <c r="J50" s="136" t="e">
        <f>NA()</f>
        <v>#N/A</v>
      </c>
      <c r="K50" s="136" t="e">
        <f>NA()</f>
        <v>#N/A</v>
      </c>
      <c r="L50" s="136">
        <f>IF(ISNUMBER('実質公債費比率（分子）の構造'!N$53),'実質公債費比率（分子）の構造'!N$53,NA())</f>
        <v>766</v>
      </c>
      <c r="M50" s="136" t="e">
        <f>NA()</f>
        <v>#N/A</v>
      </c>
      <c r="N50" s="136" t="e">
        <f>NA()</f>
        <v>#N/A</v>
      </c>
      <c r="O50" s="136">
        <f>IF(ISNUMBER('実質公債費比率（分子）の構造'!O$53),'実質公債費比率（分子）の構造'!O$53,NA())</f>
        <v>718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15078</v>
      </c>
      <c r="E56" s="135"/>
      <c r="F56" s="135"/>
      <c r="G56" s="135">
        <f>'将来負担比率（分子）の構造'!J$51</f>
        <v>14805</v>
      </c>
      <c r="H56" s="135"/>
      <c r="I56" s="135"/>
      <c r="J56" s="135">
        <f>'将来負担比率（分子）の構造'!K$51</f>
        <v>14799</v>
      </c>
      <c r="K56" s="135"/>
      <c r="L56" s="135"/>
      <c r="M56" s="135">
        <f>'将来負担比率（分子）の構造'!L$51</f>
        <v>14770</v>
      </c>
      <c r="N56" s="135"/>
      <c r="O56" s="135"/>
      <c r="P56" s="135">
        <f>'将来負担比率（分子）の構造'!M$51</f>
        <v>14563</v>
      </c>
    </row>
    <row r="57" spans="1:16">
      <c r="A57" s="135" t="s">
        <v>34</v>
      </c>
      <c r="B57" s="135"/>
      <c r="C57" s="135"/>
      <c r="D57" s="135">
        <f>'将来負担比率（分子）の構造'!I$50</f>
        <v>2634</v>
      </c>
      <c r="E57" s="135"/>
      <c r="F57" s="135"/>
      <c r="G57" s="135">
        <f>'将来負担比率（分子）の構造'!J$50</f>
        <v>2507</v>
      </c>
      <c r="H57" s="135"/>
      <c r="I57" s="135"/>
      <c r="J57" s="135">
        <f>'将来負担比率（分子）の構造'!K$50</f>
        <v>2652</v>
      </c>
      <c r="K57" s="135"/>
      <c r="L57" s="135"/>
      <c r="M57" s="135">
        <f>'将来負担比率（分子）の構造'!L$50</f>
        <v>2541</v>
      </c>
      <c r="N57" s="135"/>
      <c r="O57" s="135"/>
      <c r="P57" s="135">
        <f>'将来負担比率（分子）の構造'!M$50</f>
        <v>2769</v>
      </c>
    </row>
    <row r="58" spans="1:16">
      <c r="A58" s="135" t="s">
        <v>33</v>
      </c>
      <c r="B58" s="135"/>
      <c r="C58" s="135"/>
      <c r="D58" s="135">
        <f>'将来負担比率（分子）の構造'!I$49</f>
        <v>1744</v>
      </c>
      <c r="E58" s="135"/>
      <c r="F58" s="135"/>
      <c r="G58" s="135">
        <f>'将来負担比率（分子）の構造'!J$49</f>
        <v>2115</v>
      </c>
      <c r="H58" s="135"/>
      <c r="I58" s="135"/>
      <c r="J58" s="135">
        <f>'将来負担比率（分子）の構造'!K$49</f>
        <v>2510</v>
      </c>
      <c r="K58" s="135"/>
      <c r="L58" s="135"/>
      <c r="M58" s="135">
        <f>'将来負担比率（分子）の構造'!L$49</f>
        <v>2642</v>
      </c>
      <c r="N58" s="135"/>
      <c r="O58" s="135"/>
      <c r="P58" s="135">
        <f>'将来負担比率（分子）の構造'!M$49</f>
        <v>3157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3189</v>
      </c>
      <c r="C62" s="135"/>
      <c r="D62" s="135"/>
      <c r="E62" s="135">
        <f>'将来負担比率（分子）の構造'!J$45</f>
        <v>3143</v>
      </c>
      <c r="F62" s="135"/>
      <c r="G62" s="135"/>
      <c r="H62" s="135">
        <f>'将来負担比率（分子）の構造'!K$45</f>
        <v>3004</v>
      </c>
      <c r="I62" s="135"/>
      <c r="J62" s="135"/>
      <c r="K62" s="135">
        <f>'将来負担比率（分子）の構造'!L$45</f>
        <v>2765</v>
      </c>
      <c r="L62" s="135"/>
      <c r="M62" s="135"/>
      <c r="N62" s="135">
        <f>'将来負担比率（分子）の構造'!M$45</f>
        <v>2576</v>
      </c>
      <c r="O62" s="135"/>
      <c r="P62" s="135"/>
    </row>
    <row r="63" spans="1:16">
      <c r="A63" s="135" t="s">
        <v>27</v>
      </c>
      <c r="B63" s="135">
        <f>'将来負担比率（分子）の構造'!I$44</f>
        <v>1657</v>
      </c>
      <c r="C63" s="135"/>
      <c r="D63" s="135"/>
      <c r="E63" s="135">
        <f>'将来負担比率（分子）の構造'!J$44</f>
        <v>1444</v>
      </c>
      <c r="F63" s="135"/>
      <c r="G63" s="135"/>
      <c r="H63" s="135">
        <f>'将来負担比率（分子）の構造'!K$44</f>
        <v>1364</v>
      </c>
      <c r="I63" s="135"/>
      <c r="J63" s="135"/>
      <c r="K63" s="135">
        <f>'将来負担比率（分子）の構造'!L$44</f>
        <v>1257</v>
      </c>
      <c r="L63" s="135"/>
      <c r="M63" s="135"/>
      <c r="N63" s="135">
        <f>'将来負担比率（分子）の構造'!M$44</f>
        <v>1090</v>
      </c>
      <c r="O63" s="135"/>
      <c r="P63" s="135"/>
    </row>
    <row r="64" spans="1:16">
      <c r="A64" s="135" t="s">
        <v>26</v>
      </c>
      <c r="B64" s="135">
        <f>'将来負担比率（分子）の構造'!I$43</f>
        <v>8616</v>
      </c>
      <c r="C64" s="135"/>
      <c r="D64" s="135"/>
      <c r="E64" s="135">
        <f>'将来負担比率（分子）の構造'!J$43</f>
        <v>7857</v>
      </c>
      <c r="F64" s="135"/>
      <c r="G64" s="135"/>
      <c r="H64" s="135">
        <f>'将来負担比率（分子）の構造'!K$43</f>
        <v>7168</v>
      </c>
      <c r="I64" s="135"/>
      <c r="J64" s="135"/>
      <c r="K64" s="135">
        <f>'将来負担比率（分子）の構造'!L$43</f>
        <v>6467</v>
      </c>
      <c r="L64" s="135"/>
      <c r="M64" s="135"/>
      <c r="N64" s="135">
        <f>'将来負担比率（分子）の構造'!M$43</f>
        <v>5850</v>
      </c>
      <c r="O64" s="135"/>
      <c r="P64" s="135"/>
    </row>
    <row r="65" spans="1:16">
      <c r="A65" s="135" t="s">
        <v>25</v>
      </c>
      <c r="B65" s="135">
        <f>'将来負担比率（分子）の構造'!I$42</f>
        <v>1466</v>
      </c>
      <c r="C65" s="135"/>
      <c r="D65" s="135"/>
      <c r="E65" s="135">
        <f>'将来負担比率（分子）の構造'!J$42</f>
        <v>1258</v>
      </c>
      <c r="F65" s="135"/>
      <c r="G65" s="135"/>
      <c r="H65" s="135">
        <f>'将来負担比率（分子）の構造'!K$42</f>
        <v>1271</v>
      </c>
      <c r="I65" s="135"/>
      <c r="J65" s="135"/>
      <c r="K65" s="135">
        <f>'将来負担比率（分子）の構造'!L$42</f>
        <v>1037</v>
      </c>
      <c r="L65" s="135"/>
      <c r="M65" s="135"/>
      <c r="N65" s="135">
        <f>'将来負担比率（分子）の構造'!M$42</f>
        <v>802</v>
      </c>
      <c r="O65" s="135"/>
      <c r="P65" s="135"/>
    </row>
    <row r="66" spans="1:16">
      <c r="A66" s="135" t="s">
        <v>24</v>
      </c>
      <c r="B66" s="135">
        <f>'将来負担比率（分子）の構造'!I$41</f>
        <v>14111</v>
      </c>
      <c r="C66" s="135"/>
      <c r="D66" s="135"/>
      <c r="E66" s="135">
        <f>'将来負担比率（分子）の構造'!J$41</f>
        <v>13880</v>
      </c>
      <c r="F66" s="135"/>
      <c r="G66" s="135"/>
      <c r="H66" s="135">
        <f>'将来負担比率（分子）の構造'!K$41</f>
        <v>14155</v>
      </c>
      <c r="I66" s="135"/>
      <c r="J66" s="135"/>
      <c r="K66" s="135">
        <f>'将来負担比率（分子）の構造'!L$41</f>
        <v>14397</v>
      </c>
      <c r="L66" s="135"/>
      <c r="M66" s="135"/>
      <c r="N66" s="135">
        <f>'将来負担比率（分子）の構造'!M$41</f>
        <v>14883</v>
      </c>
      <c r="O66" s="135"/>
      <c r="P66" s="135"/>
    </row>
    <row r="67" spans="1:16">
      <c r="A67" s="135" t="s">
        <v>62</v>
      </c>
      <c r="B67" s="135" t="e">
        <f>NA()</f>
        <v>#N/A</v>
      </c>
      <c r="C67" s="135">
        <f>IF(ISNUMBER('将来負担比率（分子）の構造'!I$52), IF('将来負担比率（分子）の構造'!I$52 &lt; 0, 0, '将来負担比率（分子）の構造'!I$52), NA())</f>
        <v>9582</v>
      </c>
      <c r="D67" s="135" t="e">
        <f>NA()</f>
        <v>#N/A</v>
      </c>
      <c r="E67" s="135" t="e">
        <f>NA()</f>
        <v>#N/A</v>
      </c>
      <c r="F67" s="135">
        <f>IF(ISNUMBER('将来負担比率（分子）の構造'!J$52), IF('将来負担比率（分子）の構造'!J$52 &lt; 0, 0, '将来負担比率（分子）の構造'!J$52), NA())</f>
        <v>8155</v>
      </c>
      <c r="G67" s="135" t="e">
        <f>NA()</f>
        <v>#N/A</v>
      </c>
      <c r="H67" s="135" t="e">
        <f>NA()</f>
        <v>#N/A</v>
      </c>
      <c r="I67" s="135">
        <f>IF(ISNUMBER('将来負担比率（分子）の構造'!K$52), IF('将来負担比率（分子）の構造'!K$52 &lt; 0, 0, '将来負担比率（分子）の構造'!K$52), NA())</f>
        <v>7002</v>
      </c>
      <c r="J67" s="135" t="e">
        <f>NA()</f>
        <v>#N/A</v>
      </c>
      <c r="K67" s="135" t="e">
        <f>NA()</f>
        <v>#N/A</v>
      </c>
      <c r="L67" s="135">
        <f>IF(ISNUMBER('将来負担比率（分子）の構造'!L$52), IF('将来負担比率（分子）の構造'!L$52 &lt; 0, 0, '将来負担比率（分子）の構造'!L$52), NA())</f>
        <v>5969</v>
      </c>
      <c r="M67" s="135" t="e">
        <f>NA()</f>
        <v>#N/A</v>
      </c>
      <c r="N67" s="135" t="e">
        <f>NA()</f>
        <v>#N/A</v>
      </c>
      <c r="O67" s="135">
        <f>IF(ISNUMBER('将来負担比率（分子）の構造'!M$52), IF('将来負担比率（分子）の構造'!M$52 &lt; 0, 0, '将来負担比率（分子）の構造'!M$52), NA())</f>
        <v>4713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2017-03-13T06:14:07Z</cp:lastPrinted>
  <dcterms:created xsi:type="dcterms:W3CDTF">2017-02-15T15:53:45Z</dcterms:created>
  <dcterms:modified xsi:type="dcterms:W3CDTF">2017-03-13T06:59:12Z</dcterms:modified>
  <cp:category/>
</cp:coreProperties>
</file>