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0031y062057\D\財政運営室\3.決算ファイル\決算各種資料ファイル\4.財政状況資料集\H28\"/>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AM36" i="9"/>
  <c r="C36"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l="1"/>
  <c r="BE36"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<sst xmlns="http://schemas.openxmlformats.org/spreadsheetml/2006/main" count="1055" uniqueCount="562">
  <si>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</si>
  <si>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</si>
  <si>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</si>
  <si>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</si>
  <si>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</si>
  <si>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</si>
  <si>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</si>
  <si>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</si>
  <si>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</si>
  <si>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</si>
  <si>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</si>
  <si>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</si>
  <si>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</si>
  <si>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</si>
  <si>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</si>
  <si>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</si>
  <si>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</si>
  <si>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</si>
  <si>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</si>
  <si>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</si>
  <si>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</si>
  <si>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</si>
  <si>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</si>
  <si>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</si>
  <si>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</si>
  <si>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</si>
  <si>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</si>
  <si>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</si>
  <si>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</si>
  <si>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</si>
  <si>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</si>
  <si>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</si>
  <si>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</si>
  <si>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</si>
  <si>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</si>
  <si>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</si>
  <si>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</si>
  <si>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</si>
  <si>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</si>
  <si>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</si>
  <si>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</si>
  <si>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</si>
  <si>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</si>
  <si>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</si>
  <si>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</si>
  <si>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</si>
  <si>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</si>
  <si>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</si>
  <si>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</si>
  <si>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</si>
  <si>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</si>
  <si>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</si>
  <si>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</si>
  <si>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</si>
  <si>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</si>
  <si>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</si>
  <si>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</si>
  <si>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</si>
  <si>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</si>
  <si>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</si>
  <si>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</si>
  <si>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</si>
  <si>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</si>
  <si>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</si>
  <si>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</si>
  <si>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</si>
  <si>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</si>
  <si>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</si>
  <si>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</si>
  <si>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</si>
  <si>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</si>
  <si>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</si>
  <si>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</si>
  <si>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</si>
  <si>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</si>
  <si>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</si>
  <si>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</si>
  <si>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</si>
  <si>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</si>
  <si>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</si>
  <si>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</si>
  <si>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</si>
  <si>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</si>
  <si>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</si>
  <si>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</si>
  <si>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</si>
  <si>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</si>
  <si>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</si>
  <si>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</si>
  <si>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</si>
  <si>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</si>
  <si>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</si>
  <si>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</si>
  <si>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</si>
  <si>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</si>
  <si>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</si>
  <si>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</si>
  <si>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</si>
  <si>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</si>
  <si>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</si>
  <si>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</si>
  <si>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</si>
  <si>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</si>
  <si>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</si>
  <si>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</si>
  <si>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</si>
  <si>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</si>
  <si>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</si>
  <si>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</si>
  <si>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</si>
  <si>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</si>
  <si>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</si>
  <si>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</si>
  <si>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</si>
  <si>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</si>
  <si>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</si>
  <si>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</si>
  <si>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</si>
  <si>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</si>
  <si>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</si>
  <si>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</si>
  <si>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</si>
  <si>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</si>
  <si>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</si>
  <si>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</si>
  <si>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</si>
  <si>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</si>
  <si>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</si>
  <si>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</si>
  <si>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</si>
  <si>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</si>
  <si>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</si>
  <si>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</si>
  <si>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</si>
  <si>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</si>
  <si>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</si>
  <si>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</si>
  <si>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</si>
  <si>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</si>
  <si>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</si>
  <si>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</si>
  <si>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</si>
  <si>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</si>
  <si>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</si>
  <si>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</si>
  <si>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</si>
  <si>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</si>
  <si>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</si>
  <si>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</si>
  <si>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</si>
  <si>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</si>
  <si>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</si>
  <si>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</si>
  <si>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</si>
  <si>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</si>
  <si>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</si>
  <si>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</si>
  <si>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</si>
  <si>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</si>
  <si>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</si>
  <si>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</si>
  <si>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</si>
  <si>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</si>
  <si>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</si>
  <si>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</si>
  <si>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</si>
  <si>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</si>
  <si>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</si>
  <si>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</si>
  <si>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</si>
  <si>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</si>
  <si>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</si>
  <si>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</si>
  <si>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</si>
  <si>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</si>
  <si>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</si>
  <si>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</si>
  <si>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</si>
  <si>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</si>
  <si>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</si>
  <si>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</si>
  <si>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</si>
  <si>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</si>
  <si>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</si>
  <si>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</si>
  <si>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</si>
  <si>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</si>
  <si>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</si>
  <si>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</si>
  <si>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</si>
  <si>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</si>
  <si>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</si>
  <si>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</si>
  <si>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</si>
  <si>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</si>
  <si>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</si>
  <si>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山形県新庄市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</si>
  <si>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</si>
  <si>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</si>
  <si>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</si>
  <si>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</si>
  <si>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</si>
  <si>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</si>
  <si>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</si>
  <si>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</si>
  <si>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</si>
  <si>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</si>
  <si>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</si>
  <si>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</si>
  <si>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</si>
  <si>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</si>
  <si>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</si>
  <si>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</si>
  <si>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</si>
  <si>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</si>
  <si>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</si>
  <si>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</si>
  <si>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</si>
  <si>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</si>
  <si>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</si>
  <si>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</si>
  <si>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</si>
  <si>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</si>
  <si>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</si>
  <si>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</si>
  <si>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</si>
  <si>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</si>
  <si>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</si>
  <si>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</si>
  <si>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</si>
  <si>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</si>
  <si>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</si>
  <si>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</si>
  <si>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</si>
  <si>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</si>
  <si>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</si>
  <si>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</si>
  <si>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</si>
  <si>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</si>
  <si>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</si>
  <si>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</si>
  <si>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</si>
  <si>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</si>
  <si>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</si>
  <si>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</si>
  <si>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</si>
  <si>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</si>
  <si>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</si>
  <si>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</si>
  <si>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</si>
  <si>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</si>
  <si>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</si>
  <si>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</si>
  <si>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</si>
  <si>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</si>
  <si>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</si>
  <si>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</si>
  <si>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</si>
  <si>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</si>
  <si>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</si>
  <si>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</si>
  <si>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</si>
  <si>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</si>
  <si>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</si>
  <si>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</si>
  <si>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</si>
  <si>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</si>
  <si>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</si>
  <si>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</si>
  <si>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</si>
  <si>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</si>
  <si>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</si>
  <si>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</si>
  <si>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</si>
  <si>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</si>
  <si>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</si>
  <si>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</si>
  <si>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</si>
  <si>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</si>
  <si>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</si>
  <si>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</si>
  <si>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</si>
  <si>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</si>
  <si>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</si>
  <si>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</si>
  <si>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</si>
  <si>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</si>
  <si>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</si>
  <si>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</si>
  <si>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</si>
  <si>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</si>
  <si>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</si>
  <si>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</si>
  <si>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</si>
  <si>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</si>
  <si>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</si>
  <si>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</si>
  <si>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</si>
  <si>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</si>
  <si>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</si>
  <si>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</si>
  <si>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</si>
  <si>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</si>
  <si>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</si>
  <si>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</si>
  <si>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</si>
  <si>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</si>
  <si>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</si>
  <si>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</si>
  <si>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</si>
  <si>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</si>
  <si>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</si>
  <si>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</si>
  <si>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</si>
  <si>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</si>
  <si>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</si>
  <si>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</si>
  <si>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</si>
  <si>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</si>
  <si>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</si>
  <si>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</si>
  <si>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</si>
  <si>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</si>
  <si>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</si>
  <si>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</si>
  <si>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</si>
  <si>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</si>
  <si>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</si>
  <si>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</si>
  <si>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</si>
  <si>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</si>
  <si>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</si>
  <si>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</si>
  <si>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</si>
  <si>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</si>
  <si>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</si>
  <si>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</si>
  <si>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</si>
  <si>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</si>
  <si>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</si>
  <si>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</si>
  <si>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</si>
  <si>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</si>
  <si>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</si>
  <si>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</si>
  <si>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山形県新庄市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</si>
  <si>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</si>
  <si>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</si>
  <si>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</si>
  <si>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</si>
  <si>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</si>
  <si>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</si>
  <si>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</si>
  <si>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</si>
  <si>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</si>
  <si>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</si>
  <si>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</si>
  <si>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</si>
  <si>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</si>
  <si>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</si>
  <si>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</si>
  <si>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</si>
  <si>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</si>
  <si>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</si>
  <si>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</si>
  <si>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</si>
  <si>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</si>
  <si>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</si>
  <si>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</si>
  <si>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</si>
  <si>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</si>
  <si>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</si>
  <si>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</si>
  <si>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</si>
  <si>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</si>
  <si>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</si>
  <si>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</si>
  <si>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</si>
  <si>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</si>
  <si>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</si>
  <si>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</si>
  <si>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</si>
  <si>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</si>
  <si>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</si>
  <si>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</si>
  <si>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営農飲雑用水事業特別会計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</si>
  <si>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</si>
  <si>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</si>
  <si>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</si>
  <si>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</si>
  <si>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</si>
  <si>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</si>
  <si>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</si>
  <si>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</si>
  <si>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</si>
  <si>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</si>
  <si>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</si>
  <si>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</si>
  <si>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</si>
  <si>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</si>
  <si>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</si>
  <si>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</si>
  <si>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</si>
  <si>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</si>
  <si>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</si>
  <si>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</si>
  <si>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</si>
  <si>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</si>
  <si>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</si>
  <si>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</si>
  <si>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</si>
  <si>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</si>
  <si>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</si>
  <si>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</si>
  <si>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</si>
  <si>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</si>
  <si>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</si>
  <si>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</si>
  <si>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</si>
  <si>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</si>
  <si>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</si>
  <si>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</si>
  <si>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</si>
  <si>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</si>
  <si>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</si>
  <si>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</si>
  <si>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</si>
  <si>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</si>
  <si>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</si>
  <si>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</si>
  <si>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</si>
  <si>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</si>
  <si>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</si>
  <si>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</si>
  <si>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</si>
  <si>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</si>
  <si>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</si>
  <si>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</si>
  <si>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</si>
  <si>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</si>
  <si>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</si>
  <si>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</si>
  <si>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</si>
  <si>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</si>
  <si>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</si>
  <si>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</si>
  <si>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</si>
  <si>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</si>
  <si>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</si>
  <si>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</si>
  <si>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</si>
  <si>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</si>
  <si>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</si>
  <si>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</si>
  <si>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</si>
  <si>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</si>
  <si>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</si>
  <si>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</si>
  <si>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</si>
  <si>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</si>
  <si>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</si>
  <si>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</si>
  <si>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</si>
  <si>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</si>
  <si>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</si>
  <si>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</si>
  <si>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</si>
  <si>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</si>
  <si>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</si>
  <si>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</si>
  <si>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</si>
  <si>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</si>
  <si>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</si>
  <si>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</si>
  <si>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</si>
  <si>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</si>
  <si>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</si>
  <si>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</si>
  <si>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</si>
  <si>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</si>
  <si>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</si>
  <si>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</si>
  <si>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</si>
  <si>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</si>
  <si>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</si>
  <si>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</si>
  <si>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</si>
  <si>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</si>
  <si>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</si>
  <si>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</si>
  <si>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</si>
  <si>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</si>
  <si>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</si>
  <si>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</si>
  <si>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</si>
  <si>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</si>
  <si>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</si>
  <si>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</si>
  <si>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</si>
  <si>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</si>
  <si>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</si>
  <si>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</si>
  <si>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</si>
  <si>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</si>
  <si>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</si>
  <si>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</si>
  <si>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</si>
  <si>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</si>
  <si>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</si>
  <si>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</si>
  <si>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</si>
  <si>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</si>
  <si>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</si>
  <si>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</si>
  <si>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</si>
  <si>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</si>
  <si>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</si>
  <si>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</si>
  <si>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</si>
  <si>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</si>
  <si>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</si>
  <si>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</si>
  <si>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</si>
  <si>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</si>
  <si>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</si>
  <si>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2.42</t>
  </si>
  <si>
    <t>▲ 2.51</t>
  </si>
  <si>
    <t>▲ 0.12</t>
  </si>
  <si>
    <t>水道事業会計</t>
  </si>
  <si>
    <t>国民健康保険事業特別会計</t>
  </si>
  <si>
    <t>一般会計</t>
  </si>
  <si>
    <t>介護保険事業特別会計</t>
  </si>
  <si>
    <t>後期高齢者医療事業特別会計</t>
  </si>
  <si>
    <t>公共下水道事業特別会計</t>
  </si>
  <si>
    <t>交通災害共済事業特別会計</t>
  </si>
  <si>
    <t>営農飲雑用水事業特別会計</t>
  </si>
  <si>
    <t>その他会計（赤字）</t>
  </si>
  <si>
    <t>その他会計（黒字）</t>
  </si>
  <si>
    <t>山形県消防補償等組合</t>
    <phoneticPr fontId="2"/>
  </si>
  <si>
    <t>山形県自治会館管理組合</t>
    <phoneticPr fontId="2"/>
  </si>
  <si>
    <t>新庄市体育協会</t>
    <phoneticPr fontId="2"/>
  </si>
  <si>
    <t>新庄卸売流通センター</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</si>
  <si>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</si>
  <si>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</si>
  <si>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</si>
  <si>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</si>
  <si>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新庄TCM</t>
  </si>
  <si>
    <t>奥羽金沢温泉</t>
  </si>
  <si>
    <t>新庄市土地開発公社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</si>
  <si>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</si>
  <si>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</si>
  <si>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</si>
  <si>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</si>
  <si>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</si>
  <si>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</si>
  <si>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</si>
  <si>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</si>
  <si>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</si>
  <si>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</si>
  <si>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</si>
  <si>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経常経費の削減や投資的経費の抑制による公債費の削減などの取組みを継続してきたことにより、両比率は年々改善してきており、平成28年度決算においては類似団体平均より良好な数値となっている。
しかし、今後は、老朽化した公共施設の更新を予定しており、更新に伴う地方債の発行や公債費が増加することで、両比率とも増加傾向となる見込みである。
このような状況の中、財政の健全性を確保していくため、中期財政計画に基づき、引き続き堅実な財政運営を行っていく必要がある。</t>
    <phoneticPr fontId="5"/>
  </si>
  <si>
    <t>有形固定資産減価償却率、将来負担比率ともに類似団体平均より低い数値となっている。類似団体平均と比較して、有形固定資産は僅かに新しく、また、将来世代により負担を残さない形で有形固定資産を取得してきたと考えられる。
今後、施設更新については公共施設等総合管理計画に基づいて行っていくことになるが、多額の更新費用の財源として地方債の発行を行う場合も多くなると考えられる。
今後は、類似団体の両比率を注視しつつ、老朽化施設の更新を見据えた、市有施設整備基金の確保と地方債残高などの将来負担の管理を行うことで安定した財政運営を堅持していく。</t>
    <rPh sb="12" eb="14">
      <t>ショウライ</t>
    </rPh>
    <rPh sb="14" eb="16">
      <t>フタン</t>
    </rPh>
    <rPh sb="16" eb="18">
      <t>ヒリツ</t>
    </rPh>
    <rPh sb="29" eb="30">
      <t>ヒク</t>
    </rPh>
    <rPh sb="31" eb="33">
      <t>スウチ</t>
    </rPh>
    <rPh sb="40" eb="42">
      <t>ルイジ</t>
    </rPh>
    <rPh sb="42" eb="44">
      <t>ダンタイ</t>
    </rPh>
    <rPh sb="44" eb="46">
      <t>ヘイキン</t>
    </rPh>
    <rPh sb="47" eb="49">
      <t>ヒカク</t>
    </rPh>
    <rPh sb="52" eb="54">
      <t>ユウケイ</t>
    </rPh>
    <rPh sb="54" eb="56">
      <t>コテイ</t>
    </rPh>
    <rPh sb="56" eb="58">
      <t>シサン</t>
    </rPh>
    <rPh sb="59" eb="60">
      <t>ワズ</t>
    </rPh>
    <rPh sb="62" eb="63">
      <t>アタラ</t>
    </rPh>
    <rPh sb="85" eb="87">
      <t>ユウケイ</t>
    </rPh>
    <rPh sb="87" eb="89">
      <t>コテイ</t>
    </rPh>
    <rPh sb="89" eb="91">
      <t>シサン</t>
    </rPh>
    <rPh sb="92" eb="94">
      <t>シュトク</t>
    </rPh>
    <rPh sb="99" eb="100">
      <t>カンガ</t>
    </rPh>
    <rPh sb="106" eb="10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</si>
</sst>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38242</c:v>
                </c:pt>
                <c:pt idx="1">
                  <c:v>66506</c:v>
                </c:pt>
                <c:pt idx="2">
                  <c:v>94270</c:v>
                </c:pt>
                <c:pt idx="3">
                  <c:v>52357</c:v>
                </c:pt>
                <c:pt idx="4">
                  <c:v>54283</c:v>
                </c:pt>
              </c:numCache>
            </c:numRef>
          </c:val>
          <c:smooth val="0"/>
        </c:ser>
        <c:dLbls>
          <c:showLegendKey val="0"/>
          <c:showVal val="0"/>
          <c:showCatName val="0"/>
          <c:showSerName val="0"/>
          <c:showPercent val="0"/>
          <c:showBubbleSize val="0"/>
        </c:dLbls>
        <c:marker val="1"/>
        <c:smooth val="0"/>
        <c:axId val="384058896"/>
        <c:axId val="384058504"/>
      </c:lineChart>
      <c:catAx>
        <c:axId val="38405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58504"/>
        <c:crosses val="autoZero"/>
        <c:auto val="1"/>
        <c:lblAlgn val="ctr"/>
        <c:lblOffset val="100"/>
        <c:tickLblSkip val="1"/>
        <c:tickMarkSkip val="1"/>
        <c:noMultiLvlLbl val="0"/>
      </c:catAx>
      <c:valAx>
        <c:axId val="384058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5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8.09</c:v>
                </c:pt>
                <c:pt idx="1">
                  <c:v>5.61</c:v>
                </c:pt>
                <c:pt idx="2">
                  <c:v>2.88</c:v>
                </c:pt>
                <c:pt idx="3">
                  <c:v>5.78</c:v>
                </c:pt>
                <c:pt idx="4">
                  <c:v>4.84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16.100000000000001</c:v>
                </c:pt>
                <c:pt idx="1">
                  <c:v>18.05</c:v>
                </c:pt>
                <c:pt idx="2">
                  <c:v>18.68</c:v>
                </c:pt>
                <c:pt idx="3">
                  <c:v>21.4</c:v>
                </c:pt>
                <c:pt idx="4">
                  <c:v>22.37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4056936"/>
        <c:axId val="38405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0.48</c:v>
                </c:pt>
                <c:pt idx="1">
                  <c:v>-2.42</c:v>
                </c:pt>
                <c:pt idx="2">
                  <c:v>-2.5099999999999998</c:v>
                </c:pt>
                <c:pt idx="3">
                  <c:v>5.68</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4056936"/>
        <c:axId val="384056544"/>
      </c:lineChart>
      <c:catAx>
        <c:axId val="38405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056544"/>
        <c:crosses val="autoZero"/>
        <c:auto val="1"/>
        <c:lblAlgn val="ctr"/>
        <c:lblOffset val="100"/>
        <c:tickLblSkip val="1"/>
        <c:tickMarkSkip val="1"/>
        <c:noMultiLvlLbl val="0"/>
      </c:catAx>
      <c:valAx>
        <c:axId val="3840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5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営農飲雑用水事業特別会計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0.08</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0.95</c:v>
                </c:pt>
                <c:pt idx="4">
                  <c:v>#N/A</c:v>
                </c:pt>
                <c:pt idx="5">
                  <c:v>0.56000000000000005</c:v>
                </c:pt>
                <c:pt idx="6">
                  <c:v>#N/A</c:v>
                </c:pt>
                <c:pt idx="7">
                  <c:v>1.24</c:v>
                </c:pt>
                <c:pt idx="8">
                  <c:v>#N/A</c:v>
                </c:pt>
                <c:pt idx="9">
                  <c:v>0.71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8.09</c:v>
                </c:pt>
                <c:pt idx="2">
                  <c:v>#N/A</c:v>
                </c:pt>
                <c:pt idx="3">
                  <c:v>5.6</c:v>
                </c:pt>
                <c:pt idx="4">
                  <c:v>#N/A</c:v>
                </c:pt>
                <c:pt idx="5">
                  <c:v>2.87</c:v>
                </c:pt>
                <c:pt idx="6">
                  <c:v>#N/A</c:v>
                </c:pt>
                <c:pt idx="7">
                  <c:v>5.78</c:v>
                </c:pt>
                <c:pt idx="8">
                  <c:v>#N/A</c:v>
                </c:pt>
                <c:pt idx="9">
                  <c:v>4.84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1.43</c:v>
                </c:pt>
                <c:pt idx="2">
                  <c:v>#N/A</c:v>
                </c:pt>
                <c:pt idx="3">
                  <c:v>2.08</c:v>
                </c:pt>
                <c:pt idx="4">
                  <c:v>#N/A</c:v>
                </c:pt>
                <c:pt idx="5">
                  <c:v>2.35</c:v>
                </c:pt>
                <c:pt idx="6">
                  <c:v>#N/A</c:v>
                </c:pt>
                <c:pt idx="7">
                  <c:v>2.74</c:v>
                </c:pt>
                <c:pt idx="8">
                  <c:v>#N/A</c:v>
                </c:pt>
                <c:pt idx="9">
                  <c:v>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14.36</c:v>
                </c:pt>
                <c:pt idx="2">
                  <c:v>#N/A</c:v>
                </c:pt>
                <c:pt idx="3">
                  <c:v>14.36</c:v>
                </c:pt>
                <c:pt idx="4">
                  <c:v>#N/A</c:v>
                </c:pt>
                <c:pt idx="5">
                  <c:v>12.54</c:v>
                </c:pt>
                <c:pt idx="6">
                  <c:v>#N/A</c:v>
                </c:pt>
                <c:pt idx="7">
                  <c:v>11.66</c:v>
                </c:pt>
                <c:pt idx="8">
                  <c:v>#N/A</c:v>
                </c:pt>
                <c:pt idx="9">
                  <c:v>10.97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4055760"/>
        <c:axId val="384055368"/>
      </c:barChart>
      <c:catAx>
        <c:axId val="38405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055368"/>
        <c:crosses val="autoZero"/>
        <c:auto val="1"/>
        <c:lblAlgn val="ctr"/>
        <c:lblOffset val="100"/>
        <c:tickLblSkip val="1"/>
        <c:tickMarkSkip val="1"/>
        <c:noMultiLvlLbl val="0"/>
      </c:catAx>
      <c:valAx>
        <c:axId val="38405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5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1756</c:v>
                </c:pt>
                <c:pt idx="5">
                  <c:v>1701</c:v>
                </c:pt>
                <c:pt idx="8">
                  <c:v>1756</c:v>
                </c:pt>
                <c:pt idx="11">
                  <c:v>1685</c:v>
                </c:pt>
                <c:pt idx="14">
                  <c:v>1632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277</c:v>
                </c:pt>
                <c:pt idx="3">
                  <c:v>264</c:v>
                </c:pt>
                <c:pt idx="6">
                  <c:v>304</c:v>
                </c:pt>
                <c:pt idx="9">
                  <c:v>303</c:v>
                </c:pt>
                <c:pt idx="12">
                  <c:v>302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290</c:v>
                </c:pt>
                <c:pt idx="3">
                  <c:v>196</c:v>
                </c:pt>
                <c:pt idx="6">
                  <c:v>209</c:v>
                </c:pt>
                <c:pt idx="9">
                  <c:v>293</c:v>
                </c:pt>
                <c:pt idx="12">
                  <c:v>294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563</c:v>
                </c:pt>
                <c:pt idx="3">
                  <c:v>495</c:v>
                </c:pt>
                <c:pt idx="6">
                  <c:v>433</c:v>
                </c:pt>
                <c:pt idx="9">
                  <c:v>395</c:v>
                </c:pt>
                <c:pt idx="12">
                  <c:v>383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1650</c:v>
                </c:pt>
                <c:pt idx="3">
                  <c:v>1632</c:v>
                </c:pt>
                <c:pt idx="6">
                  <c:v>1576</c:v>
                </c:pt>
                <c:pt idx="9">
                  <c:v>1412</c:v>
                </c:pt>
                <c:pt idx="12">
                  <c:v>1398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4054584"/>
        <c:axId val="38405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1024</c:v>
                </c:pt>
                <c:pt idx="2">
                  <c:v>#N/A</c:v>
                </c:pt>
                <c:pt idx="3">
                  <c:v>#N/A</c:v>
                </c:pt>
                <c:pt idx="4">
                  <c:v>886</c:v>
                </c:pt>
                <c:pt idx="5">
                  <c:v>#N/A</c:v>
                </c:pt>
                <c:pt idx="6">
                  <c:v>#N/A</c:v>
                </c:pt>
                <c:pt idx="7">
                  <c:v>766</c:v>
                </c:pt>
                <c:pt idx="8">
                  <c:v>#N/A</c:v>
                </c:pt>
                <c:pt idx="9">
                  <c:v>#N/A</c:v>
                </c:pt>
                <c:pt idx="10">
                  <c:v>718</c:v>
                </c:pt>
                <c:pt idx="11">
                  <c:v>#N/A</c:v>
                </c:pt>
                <c:pt idx="12">
                  <c:v>#N/A</c:v>
                </c:pt>
                <c:pt idx="13">
                  <c:v>745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4054584"/>
        <c:axId val="384054192"/>
      </c:lineChart>
      <c:catAx>
        <c:axId val="38405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054192"/>
        <c:crosses val="autoZero"/>
        <c:auto val="1"/>
        <c:lblAlgn val="ctr"/>
        <c:lblOffset val="100"/>
        <c:tickLblSkip val="1"/>
        <c:tickMarkSkip val="1"/>
        <c:noMultiLvlLbl val="0"/>
      </c:catAx>
      <c:valAx>
        <c:axId val="38405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5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14805</c:v>
                </c:pt>
                <c:pt idx="5">
                  <c:v>14799</c:v>
                </c:pt>
                <c:pt idx="8">
                  <c:v>14770</c:v>
                </c:pt>
                <c:pt idx="11">
                  <c:v>14563</c:v>
                </c:pt>
                <c:pt idx="14">
                  <c:v>14415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2507</c:v>
                </c:pt>
                <c:pt idx="5">
                  <c:v>2652</c:v>
                </c:pt>
                <c:pt idx="8">
                  <c:v>2541</c:v>
                </c:pt>
                <c:pt idx="11">
                  <c:v>2769</c:v>
                </c:pt>
                <c:pt idx="14">
                  <c:v>2724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2115</c:v>
                </c:pt>
                <c:pt idx="5">
                  <c:v>2510</c:v>
                </c:pt>
                <c:pt idx="8">
                  <c:v>2642</c:v>
                </c:pt>
                <c:pt idx="11">
                  <c:v>3157</c:v>
                </c:pt>
                <c:pt idx="14">
                  <c:v>3841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3143</c:v>
                </c:pt>
                <c:pt idx="3">
                  <c:v>3004</c:v>
                </c:pt>
                <c:pt idx="6">
                  <c:v>2765</c:v>
                </c:pt>
                <c:pt idx="9">
                  <c:v>2576</c:v>
                </c:pt>
                <c:pt idx="12">
                  <c:v>2487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1444</c:v>
                </c:pt>
                <c:pt idx="3">
                  <c:v>1364</c:v>
                </c:pt>
                <c:pt idx="6">
                  <c:v>1257</c:v>
                </c:pt>
                <c:pt idx="9">
                  <c:v>1090</c:v>
                </c:pt>
                <c:pt idx="12">
                  <c:v>966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7857</c:v>
                </c:pt>
                <c:pt idx="3">
                  <c:v>7168</c:v>
                </c:pt>
                <c:pt idx="6">
                  <c:v>6467</c:v>
                </c:pt>
                <c:pt idx="9">
                  <c:v>5850</c:v>
                </c:pt>
                <c:pt idx="12">
                  <c:v>5309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1258</c:v>
                </c:pt>
                <c:pt idx="3">
                  <c:v>1271</c:v>
                </c:pt>
                <c:pt idx="6">
                  <c:v>1037</c:v>
                </c:pt>
                <c:pt idx="9">
                  <c:v>802</c:v>
                </c:pt>
                <c:pt idx="12">
                  <c:v>456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13880</c:v>
                </c:pt>
                <c:pt idx="3">
                  <c:v>14155</c:v>
                </c:pt>
                <c:pt idx="6">
                  <c:v>14397</c:v>
                </c:pt>
                <c:pt idx="9">
                  <c:v>14883</c:v>
                </c:pt>
                <c:pt idx="12">
                  <c:v>14887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4053800"/>
        <c:axId val="384053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8155</c:v>
                </c:pt>
                <c:pt idx="2">
                  <c:v>#N/A</c:v>
                </c:pt>
                <c:pt idx="3">
                  <c:v>#N/A</c:v>
                </c:pt>
                <c:pt idx="4">
                  <c:v>7002</c:v>
                </c:pt>
                <c:pt idx="5">
                  <c:v>#N/A</c:v>
                </c:pt>
                <c:pt idx="6">
                  <c:v>#N/A</c:v>
                </c:pt>
                <c:pt idx="7">
                  <c:v>5969</c:v>
                </c:pt>
                <c:pt idx="8">
                  <c:v>#N/A</c:v>
                </c:pt>
                <c:pt idx="9">
                  <c:v>#N/A</c:v>
                </c:pt>
                <c:pt idx="10">
                  <c:v>4713</c:v>
                </c:pt>
                <c:pt idx="11">
                  <c:v>#N/A</c:v>
                </c:pt>
                <c:pt idx="12">
                  <c:v>#N/A</c:v>
                </c:pt>
                <c:pt idx="13">
                  <c:v>3125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4053800"/>
        <c:axId val="384053016"/>
      </c:lineChart>
      <c:catAx>
        <c:axId val="38405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053016"/>
        <c:crosses val="autoZero"/>
        <c:auto val="1"/>
        <c:lblAlgn val="ctr"/>
        <c:lblOffset val="100"/>
        <c:tickLblSkip val="1"/>
        <c:tickMarkSkip val="1"/>
        <c:noMultiLvlLbl val="0"/>
      </c:catAx>
      <c:valAx>
        <c:axId val="38405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5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{C1866CA9-75F7-46DD-9C63-D234A8751668}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{95696ACF-B197-49E8-992B-FFFCBFEDEA19}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{446D3EAE-623D-4CA3-845A-B90F7D015BA7}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{2E892307-82C4-45D2-B0C8-C70F699464E8}</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{2F4FC951-DAC7-4C65-82B5-E495E1099C7A}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53.5</c:v>
                </c:pt>
                <c:pt idx="4">
                  <c:v>54.7</c:v>
                </c:pt>
              </c:numCache>
            </c:numRef>
          </c:xVal>
          <c:yVal>
            <c:numRef>
              <c:f>公会計指標分析・財政指標組合せ分析表!$K$51:$O$51</c:f>
              <c:numCache>
                <c:formatCode>#,##0.0;"▲ "#,##0.0</c:formatCode>
                <c:ptCount val="5"/>
                <c:pt idx="3">
                  <c:v>57.9</c:v>
                </c:pt>
                <c:pt idx="4">
                  <c:v>38.4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{9F295671-0458-4D5D-858A-6BACBFC68B7E}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{3E14D9B5-7FA9-41F4-8F23-F156E85B3875}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{A59BE71A-0AA2-4909-856E-0128719A41F4}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{5EF129ED-B0FE-4610-85D2-4A68E8776905}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{6187D3BA-CC44-45A9-92E6-CCFBA7A25595}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4051840"/>
        <c:axId val="384051448"/>
      </c:scatterChart>
      <c:valAx>
        <c:axId val="384051840"/>
        <c:scaling>
          <c:orientation val="minMax"/>
          <c:max val="55.300000000000004"/>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051448"/>
        <c:crosses val="autoZero"/>
        <c:crossBetween val="midCat"/>
      </c:valAx>
      <c:valAx>
        <c:axId val="384051448"/>
        <c:scaling>
          <c:orientation val="minMax"/>
          <c:max val="6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051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{06A831A1-E106-4876-8225-C2D1EBCE1E5B}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{585A7A03-6314-47D0-A606-F24FC0D434AC}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{94FC7F59-8B17-4193-955B-C8A80EA525D0}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{6349DF84-E074-4B24-821C-AB501AD7F511}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{BF7AF7BD-0686-4D7D-BB75-907DA0DB82F5}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12.4</c:v>
                </c:pt>
                <c:pt idx="2">
                  <c:v>10.9</c:v>
                </c:pt>
                <c:pt idx="3">
                  <c:v>9.6999999999999993</c:v>
                </c:pt>
                <c:pt idx="4">
                  <c:v>9.1</c:v>
                </c:pt>
              </c:numCache>
            </c:numRef>
          </c:xVal>
          <c:yVal>
            <c:numRef>
              <c:f>公会計指標分析・財政指標組合せ分析表!$K$73:$O$73</c:f>
              <c:numCache>
                <c:formatCode>#,##0.0;"▲ "#,##0.0</c:formatCode>
                <c:ptCount val="5"/>
                <c:pt idx="0">
                  <c:v>100.6</c:v>
                </c:pt>
                <c:pt idx="1">
                  <c:v>85</c:v>
                </c:pt>
                <c:pt idx="2">
                  <c:v>74.400000000000006</c:v>
                </c:pt>
                <c:pt idx="3">
                  <c:v>57.9</c:v>
                </c:pt>
                <c:pt idx="4">
                  <c:v>38.4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{9F8FA178-06DC-41AA-B8B5-BAC60A1149C1}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{90D3F6CD-F0BA-4B8F-8B89-2C305C6D7682}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{C495A837-AD00-4D50-9865-63AD6DB9ECB5}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{02D77499-D301-4F6F-8E18-D1236BFB9F43}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{110D6057-C2F2-49ED-A9AC-9C21C46B716D}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4050664"/>
        <c:axId val="384050272"/>
      </c:scatterChart>
      <c:valAx>
        <c:axId val="384050664"/>
        <c:scaling>
          <c:orientation val="minMax"/>
          <c:max val="14.3"/>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050272"/>
        <c:crosses val="autoZero"/>
        <c:crossBetween val="midCat"/>
      </c:valAx>
      <c:valAx>
        <c:axId val="384050272"/>
        <c:scaling>
          <c:orientation val="minMax"/>
          <c:max val="11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050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平成１６年度に策定した「新庄市財政再建計画」と平成２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年３月に策定した「中期財政計画」に基づき、地方債の新規発行を極力抑制し、地方債残高の縮減に努めた結果、実質公債費比率の分子合計は、平成２</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年度から</a:t>
          </a:r>
          <a:r>
            <a:rPr lang="ja-JP" altLang="en-US" sz="1400" b="0" i="0" baseline="0">
              <a:solidFill>
                <a:schemeClr val="dk1"/>
              </a:solidFill>
              <a:effectLst/>
              <a:latin typeface="+mn-lt"/>
              <a:ea typeface="+mn-ea"/>
              <a:cs typeface="+mn-cs"/>
            </a:rPr>
            <a:t>２７９</a:t>
          </a:r>
          <a:r>
            <a:rPr lang="ja-JP" altLang="ja-JP" sz="1400" b="0" i="0" baseline="0">
              <a:solidFill>
                <a:schemeClr val="dk1"/>
              </a:solidFill>
              <a:effectLst/>
              <a:latin typeface="+mn-lt"/>
              <a:ea typeface="+mn-ea"/>
              <a:cs typeface="+mn-cs"/>
            </a:rPr>
            <a:t>百万円の減と大きく減少した。</a:t>
          </a:r>
          <a:endParaRPr lang="ja-JP" altLang="ja-JP" sz="1800">
            <a:effectLst/>
          </a:endParaRPr>
        </a:p>
        <a:p>
          <a:pPr rtl="0"/>
          <a:r>
            <a:rPr lang="ja-JP" altLang="ja-JP" sz="1400" b="0" i="0" baseline="0">
              <a:solidFill>
                <a:schemeClr val="dk1"/>
              </a:solidFill>
              <a:effectLst/>
              <a:latin typeface="+mn-lt"/>
              <a:ea typeface="+mn-ea"/>
              <a:cs typeface="+mn-cs"/>
            </a:rPr>
            <a:t>今後も引き続き、内部管理経費の削減と歳入の確保に努めるとともに、平成２２年度に策定した「公債費負担適正化計画」により、新規地方債の発行の抑制、組合等の元利償還金に対する負担金等の抑制を継続していく。</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将来負担額の</a:t>
          </a:r>
          <a:r>
            <a:rPr lang="ja-JP" altLang="en-US" sz="1400" b="0" i="0" baseline="0">
              <a:solidFill>
                <a:schemeClr val="dk1"/>
              </a:solidFill>
              <a:effectLst/>
              <a:latin typeface="+mn-lt"/>
              <a:ea typeface="+mn-ea"/>
              <a:cs typeface="+mn-cs"/>
            </a:rPr>
            <a:t>大部分</a:t>
          </a:r>
          <a:r>
            <a:rPr lang="ja-JP" altLang="ja-JP" sz="1400" b="0" i="0" baseline="0">
              <a:solidFill>
                <a:schemeClr val="dk1"/>
              </a:solidFill>
              <a:effectLst/>
              <a:latin typeface="+mn-lt"/>
              <a:ea typeface="+mn-ea"/>
              <a:cs typeface="+mn-cs"/>
            </a:rPr>
            <a:t>を占め地方債の現在高は、平成２４年度まで減少傾向にあった。しかし、市有施設の耐震化や</a:t>
          </a:r>
          <a:r>
            <a:rPr lang="ja-JP" altLang="en-US" sz="1400" b="0" i="0" baseline="0">
              <a:solidFill>
                <a:schemeClr val="dk1"/>
              </a:solidFill>
              <a:effectLst/>
              <a:latin typeface="+mn-lt"/>
              <a:ea typeface="+mn-ea"/>
              <a:cs typeface="+mn-cs"/>
            </a:rPr>
            <a:t>義務教育学校</a:t>
          </a:r>
          <a:r>
            <a:rPr lang="ja-JP" altLang="ja-JP" sz="1400" b="0" i="0" baseline="0">
              <a:solidFill>
                <a:schemeClr val="dk1"/>
              </a:solidFill>
              <a:effectLst/>
              <a:latin typeface="+mn-lt"/>
              <a:ea typeface="+mn-ea"/>
              <a:cs typeface="+mn-cs"/>
            </a:rPr>
            <a:t>建設等の大規模事業により平成２５年度より増加に転じている。平成２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年度は前年に比べ４百万円増加となった。</a:t>
          </a:r>
          <a:r>
            <a:rPr lang="ja-JP" altLang="en-US" sz="1400" b="0" i="0" baseline="0">
              <a:solidFill>
                <a:schemeClr val="dk1"/>
              </a:solidFill>
              <a:effectLst/>
              <a:latin typeface="+mn-lt"/>
              <a:ea typeface="+mn-ea"/>
              <a:cs typeface="+mn-cs"/>
            </a:rPr>
            <a:t>今後も新たな義務教育学校の建設など大規模事業が予定されており、</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年３月に策定した「中期財政計画」に基づき、</a:t>
          </a:r>
          <a:r>
            <a:rPr lang="ja-JP" altLang="en-US" sz="1400" b="0" i="0" baseline="0">
              <a:solidFill>
                <a:schemeClr val="dk1"/>
              </a:solidFill>
              <a:effectLst/>
              <a:latin typeface="+mn-lt"/>
              <a:ea typeface="+mn-ea"/>
              <a:cs typeface="+mn-cs"/>
            </a:rPr>
            <a:t>より</a:t>
          </a:r>
          <a:r>
            <a:rPr lang="ja-JP" altLang="ja-JP" sz="1400" b="0" i="0" baseline="0">
              <a:solidFill>
                <a:schemeClr val="dk1"/>
              </a:solidFill>
              <a:effectLst/>
              <a:latin typeface="+mn-lt"/>
              <a:ea typeface="+mn-ea"/>
              <a:cs typeface="+mn-cs"/>
            </a:rPr>
            <a:t>徹底した内部管理経費の削減と充当可能基金への積立を行うとともに、</a:t>
          </a:r>
          <a:r>
            <a:rPr lang="ja-JP" altLang="en-US" sz="1400" b="0" i="0" baseline="0">
              <a:solidFill>
                <a:schemeClr val="dk1"/>
              </a:solidFill>
              <a:effectLst/>
              <a:latin typeface="+mn-lt"/>
              <a:ea typeface="+mn-ea"/>
              <a:cs typeface="+mn-cs"/>
            </a:rPr>
            <a:t>将来負担額</a:t>
          </a:r>
          <a:r>
            <a:rPr lang="ja-JP" altLang="ja-JP" sz="1400" b="0" i="0" baseline="0">
              <a:solidFill>
                <a:schemeClr val="dk1"/>
              </a:solidFill>
              <a:effectLst/>
              <a:latin typeface="+mn-lt"/>
              <a:ea typeface="+mn-ea"/>
              <a:cs typeface="+mn-cs"/>
            </a:rPr>
            <a:t>抑制の取り組みを継続していく。</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減価償却率は前年度に比べて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上昇しているが、陸上競技場改修事業や市庁舎耐震改修事業の実施により、上昇率は低く抑えられている。</a:t>
          </a:r>
          <a:endParaRPr lang="ja-JP" altLang="ja-JP">
            <a:effectLst/>
          </a:endParaRPr>
        </a:p>
        <a:p>
          <a:r>
            <a:rPr kumimoji="1" lang="ja-JP" altLang="ja-JP" sz="1100">
              <a:solidFill>
                <a:schemeClr val="dk1"/>
              </a:solidFill>
              <a:effectLst/>
              <a:latin typeface="+mn-lt"/>
              <a:ea typeface="+mn-ea"/>
              <a:cs typeface="+mn-cs"/>
            </a:rPr>
            <a:t>類似団体内平均と比較すると、</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減価償却率は同程度となっており、山形県平均と比較するとわずかに低くなっている。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7" name="円/楕円 76"/>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57167</xdr:rowOff>
    </xdr:from>
    <xdr:ext cx="405111" cy="259045"/>
    <xdr:sp macro="" textlink="">
      <xdr:nvSpPr>
        <xdr:cNvPr id="78"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79" name="円/楕円 78"/>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129540</xdr:rowOff>
    </xdr:from>
    <xdr:to>
      <xdr:col>3</xdr:col>
      <xdr:colOff>1171575</xdr:colOff>
      <xdr:row>31</xdr:row>
      <xdr:rowOff>44450</xdr:rowOff>
    </xdr:to>
    <xdr:cxnSp macro="">
      <xdr:nvCxnSpPr>
        <xdr:cNvPr id="80" name="直線コネクタ 79"/>
        <xdr:cNvCxnSpPr/>
      </xdr:nvCxnSpPr>
      <xdr:spPr>
        <a:xfrm flipV="1">
          <a:off x="4051300" y="605409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111777</xdr:rowOff>
    </xdr:from>
    <xdr:ext cx="405111" cy="259045"/>
    <xdr:sp macro="" textlink="">
      <xdr:nvSpPr>
        <xdr:cNvPr id="82" name="n_1mainValue有形固定資産減価償却率"/>
        <xdr:cNvSpPr txBox="1"/>
      </xdr:nvSpPr>
      <xdr:spPr>
        <a:xfrm>
          <a:off x="3836043"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99695</xdr:rowOff>
    </xdr:from>
    <xdr:to>
      <xdr:col>6</xdr:col>
      <xdr:colOff>561975</xdr:colOff>
      <xdr:row>38</xdr:row>
      <xdr:rowOff>29845</xdr:rowOff>
    </xdr:to>
    <xdr:sp macro="" textlink="">
      <xdr:nvSpPr>
        <xdr:cNvPr id="66" name="円/楕円 65"/>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78122</xdr:rowOff>
    </xdr:from>
    <xdr:ext cx="405111" cy="259045"/>
    <xdr:sp macro="" textlink="">
      <xdr:nvSpPr>
        <xdr:cNvPr id="67" name="【道路】&#10;有形固定資産減価償却率該当値テキスト"/>
        <xdr:cNvSpPr txBox="1"/>
      </xdr:nvSpPr>
      <xdr:spPr>
        <a:xfrm>
          <a:off x="47244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36830</xdr:rowOff>
    </xdr:from>
    <xdr:to>
      <xdr:col>5</xdr:col>
      <xdr:colOff>409575</xdr:colOff>
      <xdr:row>38</xdr:row>
      <xdr:rowOff>138430</xdr:rowOff>
    </xdr:to>
    <xdr:sp macro="" textlink="">
      <xdr:nvSpPr>
        <xdr:cNvPr id="68" name="円/楕円 67"/>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150495</xdr:rowOff>
    </xdr:from>
    <xdr:to>
      <xdr:col>6</xdr:col>
      <xdr:colOff>511175</xdr:colOff>
      <xdr:row>38</xdr:row>
      <xdr:rowOff>87630</xdr:rowOff>
    </xdr:to>
    <xdr:cxnSp macro="">
      <xdr:nvCxnSpPr>
        <xdr:cNvPr id="69" name="直線コネクタ 68"/>
        <xdr:cNvCxnSpPr/>
      </xdr:nvCxnSpPr>
      <xdr:spPr>
        <a:xfrm flipV="1">
          <a:off x="3797300" y="649414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46372</xdr:rowOff>
    </xdr:from>
    <xdr:ext cx="405111" cy="259045"/>
    <xdr:sp macro="" textlink="">
      <xdr:nvSpPr>
        <xdr:cNvPr id="70"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129557</xdr:rowOff>
    </xdr:from>
    <xdr:ext cx="405111" cy="259045"/>
    <xdr:sp macro="" textlink="">
      <xdr:nvSpPr>
        <xdr:cNvPr id="71" name="n_1mainValue【道路】&#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65085</xdr:rowOff>
    </xdr:from>
    <xdr:to>
      <xdr:col>15</xdr:col>
      <xdr:colOff>231775</xdr:colOff>
      <xdr:row>40</xdr:row>
      <xdr:rowOff>166685</xdr:rowOff>
    </xdr:to>
    <xdr:sp macro="" textlink="">
      <xdr:nvSpPr>
        <xdr:cNvPr id="106" name="円/楕円 105"/>
        <xdr:cNvSpPr/>
      </xdr:nvSpPr>
      <xdr:spPr>
        <a:xfrm>
          <a:off x="10426700" y="692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151462</xdr:rowOff>
    </xdr:from>
    <xdr:ext cx="469744" cy="259045"/>
    <xdr:sp macro="" textlink="">
      <xdr:nvSpPr>
        <xdr:cNvPr id="107" name="【道路】&#10;一人当たり延長該当値テキスト"/>
        <xdr:cNvSpPr txBox="1"/>
      </xdr:nvSpPr>
      <xdr:spPr>
        <a:xfrm>
          <a:off x="10566400" y="68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67325</xdr:rowOff>
    </xdr:from>
    <xdr:to>
      <xdr:col>14</xdr:col>
      <xdr:colOff>79375</xdr:colOff>
      <xdr:row>40</xdr:row>
      <xdr:rowOff>168925</xdr:rowOff>
    </xdr:to>
    <xdr:sp macro="" textlink="">
      <xdr:nvSpPr>
        <xdr:cNvPr id="108" name="円/楕円 107"/>
        <xdr:cNvSpPr/>
      </xdr:nvSpPr>
      <xdr:spPr>
        <a:xfrm>
          <a:off x="9588500" y="6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115885</xdr:rowOff>
    </xdr:from>
    <xdr:to>
      <xdr:col>15</xdr:col>
      <xdr:colOff>180975</xdr:colOff>
      <xdr:row>40</xdr:row>
      <xdr:rowOff>118125</xdr:rowOff>
    </xdr:to>
    <xdr:cxnSp macro="">
      <xdr:nvCxnSpPr>
        <xdr:cNvPr id="109" name="直線コネクタ 108"/>
        <xdr:cNvCxnSpPr/>
      </xdr:nvCxnSpPr>
      <xdr:spPr>
        <a:xfrm flipV="1">
          <a:off x="9639300" y="697388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160052</xdr:rowOff>
    </xdr:from>
    <xdr:ext cx="469744" cy="259045"/>
    <xdr:sp macro="" textlink="">
      <xdr:nvSpPr>
        <xdr:cNvPr id="111" name="n_1mainValue【道路】&#10;一人当たり延長"/>
        <xdr:cNvSpPr txBox="1"/>
      </xdr:nvSpPr>
      <xdr:spPr>
        <a:xfrm>
          <a:off x="9391727" y="701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128270</xdr:rowOff>
    </xdr:from>
    <xdr:to>
      <xdr:col>6</xdr:col>
      <xdr:colOff>561975</xdr:colOff>
      <xdr:row>61</xdr:row>
      <xdr:rowOff>58420</xdr:rowOff>
    </xdr:to>
    <xdr:sp macro="" textlink="">
      <xdr:nvSpPr>
        <xdr:cNvPr id="149" name="円/楕円 148"/>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106697</xdr:rowOff>
    </xdr:from>
    <xdr:ext cx="405111" cy="259045"/>
    <xdr:sp macro="" textlink="">
      <xdr:nvSpPr>
        <xdr:cNvPr id="150" name="【橋りょう・トンネル】&#10;有形固定資産減価償却率該当値テキスト"/>
        <xdr:cNvSpPr txBox="1"/>
      </xdr:nvSpPr>
      <xdr:spPr>
        <a:xfrm>
          <a:off x="47244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17780</xdr:rowOff>
    </xdr:from>
    <xdr:to>
      <xdr:col>5</xdr:col>
      <xdr:colOff>409575</xdr:colOff>
      <xdr:row>61</xdr:row>
      <xdr:rowOff>119380</xdr:rowOff>
    </xdr:to>
    <xdr:sp macro="" textlink="">
      <xdr:nvSpPr>
        <xdr:cNvPr id="151" name="円/楕円 15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7620</xdr:rowOff>
    </xdr:from>
    <xdr:to>
      <xdr:col>6</xdr:col>
      <xdr:colOff>511175</xdr:colOff>
      <xdr:row>61</xdr:row>
      <xdr:rowOff>68580</xdr:rowOff>
    </xdr:to>
    <xdr:cxnSp macro="">
      <xdr:nvCxnSpPr>
        <xdr:cNvPr id="152" name="直線コネクタ 151"/>
        <xdr:cNvCxnSpPr/>
      </xdr:nvCxnSpPr>
      <xdr:spPr>
        <a:xfrm flipV="1">
          <a:off x="3797300" y="104660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86377</xdr:rowOff>
    </xdr:from>
    <xdr:ext cx="405111" cy="259045"/>
    <xdr:sp macro="" textlink="">
      <xdr:nvSpPr>
        <xdr:cNvPr id="153"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110507</xdr:rowOff>
    </xdr:from>
    <xdr:ext cx="405111" cy="259045"/>
    <xdr:sp macro="" textlink="">
      <xdr:nvSpPr>
        <xdr:cNvPr id="154" name="n_1mainValue【橋りょう・トンネル】&#10;有形固定資産減価償却率"/>
        <xdr:cNvSpPr txBox="1"/>
      </xdr:nvSpPr>
      <xdr:spPr>
        <a:xfrm>
          <a:off x="3582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168382</xdr:rowOff>
    </xdr:from>
    <xdr:to>
      <xdr:col>15</xdr:col>
      <xdr:colOff>231775</xdr:colOff>
      <xdr:row>63</xdr:row>
      <xdr:rowOff>98532</xdr:rowOff>
    </xdr:to>
    <xdr:sp macro="" textlink="">
      <xdr:nvSpPr>
        <xdr:cNvPr id="191" name="円/楕円 190"/>
        <xdr:cNvSpPr/>
      </xdr:nvSpPr>
      <xdr:spPr>
        <a:xfrm>
          <a:off x="10426700" y="10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146809</xdr:rowOff>
    </xdr:from>
    <xdr:ext cx="599010" cy="259045"/>
    <xdr:sp macro="" textlink="">
      <xdr:nvSpPr>
        <xdr:cNvPr id="192" name="【橋りょう・トンネル】&#10;一人当たり有形固定資産（償却資産）額該当値テキスト"/>
        <xdr:cNvSpPr txBox="1"/>
      </xdr:nvSpPr>
      <xdr:spPr>
        <a:xfrm>
          <a:off x="10566400" y="107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104,944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170724</xdr:rowOff>
    </xdr:from>
    <xdr:to>
      <xdr:col>14</xdr:col>
      <xdr:colOff>79375</xdr:colOff>
      <xdr:row>63</xdr:row>
      <xdr:rowOff>100874</xdr:rowOff>
    </xdr:to>
    <xdr:sp macro="" textlink="">
      <xdr:nvSpPr>
        <xdr:cNvPr id="193" name="円/楕円 192"/>
        <xdr:cNvSpPr/>
      </xdr:nvSpPr>
      <xdr:spPr>
        <a:xfrm>
          <a:off x="9588500" y="108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47732</xdr:rowOff>
    </xdr:from>
    <xdr:to>
      <xdr:col>15</xdr:col>
      <xdr:colOff>180975</xdr:colOff>
      <xdr:row>63</xdr:row>
      <xdr:rowOff>50074</xdr:rowOff>
    </xdr:to>
    <xdr:cxnSp macro="">
      <xdr:nvCxnSpPr>
        <xdr:cNvPr id="194" name="直線コネクタ 193"/>
        <xdr:cNvCxnSpPr/>
      </xdr:nvCxnSpPr>
      <xdr:spPr>
        <a:xfrm flipV="1">
          <a:off x="9639300" y="10849082"/>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92001</xdr:rowOff>
    </xdr:from>
    <xdr:ext cx="599010" cy="259045"/>
    <xdr:sp macro="" textlink="">
      <xdr:nvSpPr>
        <xdr:cNvPr id="196" name="n_1mainValue【橋りょう・トンネル】&#10;一人当たり有形固定資産（償却資産）額"/>
        <xdr:cNvSpPr txBox="1"/>
      </xdr:nvSpPr>
      <xdr:spPr>
        <a:xfrm>
          <a:off x="9327094" y="108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106172</xdr:rowOff>
    </xdr:from>
    <xdr:to>
      <xdr:col>6</xdr:col>
      <xdr:colOff>561975</xdr:colOff>
      <xdr:row>84</xdr:row>
      <xdr:rowOff>36322</xdr:rowOff>
    </xdr:to>
    <xdr:sp macro="" textlink="">
      <xdr:nvSpPr>
        <xdr:cNvPr id="232" name="円/楕円 231"/>
        <xdr:cNvSpPr/>
      </xdr:nvSpPr>
      <xdr:spPr>
        <a:xfrm>
          <a:off x="4584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84599</xdr:rowOff>
    </xdr:from>
    <xdr:ext cx="405111" cy="259045"/>
    <xdr:sp macro="" textlink="">
      <xdr:nvSpPr>
        <xdr:cNvPr id="233" name="【公営住宅】&#10;有形固定資産減価償却率該当値テキスト"/>
        <xdr:cNvSpPr txBox="1"/>
      </xdr:nvSpPr>
      <xdr:spPr>
        <a:xfrm>
          <a:off x="4724400"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149606</xdr:rowOff>
    </xdr:from>
    <xdr:to>
      <xdr:col>5</xdr:col>
      <xdr:colOff>409575</xdr:colOff>
      <xdr:row>84</xdr:row>
      <xdr:rowOff>79756</xdr:rowOff>
    </xdr:to>
    <xdr:sp macro="" textlink="">
      <xdr:nvSpPr>
        <xdr:cNvPr id="234" name="円/楕円 233"/>
        <xdr:cNvSpPr/>
      </xdr:nvSpPr>
      <xdr:spPr>
        <a:xfrm>
          <a:off x="3746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156972</xdr:rowOff>
    </xdr:from>
    <xdr:to>
      <xdr:col>6</xdr:col>
      <xdr:colOff>511175</xdr:colOff>
      <xdr:row>84</xdr:row>
      <xdr:rowOff>28956</xdr:rowOff>
    </xdr:to>
    <xdr:cxnSp macro="">
      <xdr:nvCxnSpPr>
        <xdr:cNvPr id="235" name="直線コネクタ 234"/>
        <xdr:cNvCxnSpPr/>
      </xdr:nvCxnSpPr>
      <xdr:spPr>
        <a:xfrm flipV="1">
          <a:off x="3797300" y="143873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6"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70883</xdr:rowOff>
    </xdr:from>
    <xdr:ext cx="405111" cy="259045"/>
    <xdr:sp macro="" textlink="">
      <xdr:nvSpPr>
        <xdr:cNvPr id="237" name="n_1mainValue【公営住宅】&#10;有形固定資産減価償却率"/>
        <xdr:cNvSpPr txBox="1"/>
      </xdr:nvSpPr>
      <xdr:spPr>
        <a:xfrm>
          <a:off x="3582043"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94742</xdr:rowOff>
    </xdr:from>
    <xdr:to>
      <xdr:col>15</xdr:col>
      <xdr:colOff>231775</xdr:colOff>
      <xdr:row>84</xdr:row>
      <xdr:rowOff>24892</xdr:rowOff>
    </xdr:to>
    <xdr:sp macro="" textlink="">
      <xdr:nvSpPr>
        <xdr:cNvPr id="272" name="円/楕円 271"/>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73169</xdr:rowOff>
    </xdr:from>
    <xdr:ext cx="469744" cy="259045"/>
    <xdr:sp macro="" textlink="">
      <xdr:nvSpPr>
        <xdr:cNvPr id="273" name="【公営住宅】&#10;一人当たり面積該当値テキスト"/>
        <xdr:cNvSpPr txBox="1"/>
      </xdr:nvSpPr>
      <xdr:spPr>
        <a:xfrm>
          <a:off x="1056640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0.890</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99771</xdr:rowOff>
    </xdr:from>
    <xdr:to>
      <xdr:col>14</xdr:col>
      <xdr:colOff>79375</xdr:colOff>
      <xdr:row>84</xdr:row>
      <xdr:rowOff>29921</xdr:rowOff>
    </xdr:to>
    <xdr:sp macro="" textlink="">
      <xdr:nvSpPr>
        <xdr:cNvPr id="274" name="円/楕円 273"/>
        <xdr:cNvSpPr/>
      </xdr:nvSpPr>
      <xdr:spPr>
        <a:xfrm>
          <a:off x="9588500" y="14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145542</xdr:rowOff>
    </xdr:from>
    <xdr:to>
      <xdr:col>15</xdr:col>
      <xdr:colOff>180975</xdr:colOff>
      <xdr:row>83</xdr:row>
      <xdr:rowOff>150571</xdr:rowOff>
    </xdr:to>
    <xdr:cxnSp macro="">
      <xdr:nvCxnSpPr>
        <xdr:cNvPr id="275" name="直線コネクタ 274"/>
        <xdr:cNvCxnSpPr/>
      </xdr:nvCxnSpPr>
      <xdr:spPr>
        <a:xfrm flipV="1">
          <a:off x="9639300" y="1437589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21048</xdr:rowOff>
    </xdr:from>
    <xdr:ext cx="469744" cy="259045"/>
    <xdr:sp macro="" textlink="">
      <xdr:nvSpPr>
        <xdr:cNvPr id="277" name="n_1mainValue【公営住宅】&#10;一人当たり面積"/>
        <xdr:cNvSpPr txBox="1"/>
      </xdr:nvSpPr>
      <xdr:spPr>
        <a:xfrm>
          <a:off x="9391727" y="1442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23"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55880</xdr:rowOff>
    </xdr:from>
    <xdr:to>
      <xdr:col>23</xdr:col>
      <xdr:colOff>568325</xdr:colOff>
      <xdr:row>35</xdr:row>
      <xdr:rowOff>157480</xdr:rowOff>
    </xdr:to>
    <xdr:sp macro="" textlink="">
      <xdr:nvSpPr>
        <xdr:cNvPr id="331" name="円/楕円 330"/>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78757</xdr:rowOff>
    </xdr:from>
    <xdr:ext cx="405111" cy="259045"/>
    <xdr:sp macro="" textlink="">
      <xdr:nvSpPr>
        <xdr:cNvPr id="332" name="【認定こども園・幼稚園・保育所】&#10;有形固定資産減価償却率該当値テキスト"/>
        <xdr:cNvSpPr txBox="1"/>
      </xdr:nvSpPr>
      <xdr:spPr>
        <a:xfrm>
          <a:off x="164084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67310</xdr:rowOff>
    </xdr:from>
    <xdr:to>
      <xdr:col>22</xdr:col>
      <xdr:colOff>415925</xdr:colOff>
      <xdr:row>35</xdr:row>
      <xdr:rowOff>168910</xdr:rowOff>
    </xdr:to>
    <xdr:sp macro="" textlink="">
      <xdr:nvSpPr>
        <xdr:cNvPr id="333" name="円/楕円 332"/>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106680</xdr:rowOff>
    </xdr:from>
    <xdr:to>
      <xdr:col>23</xdr:col>
      <xdr:colOff>517525</xdr:colOff>
      <xdr:row>35</xdr:row>
      <xdr:rowOff>118110</xdr:rowOff>
    </xdr:to>
    <xdr:cxnSp macro="">
      <xdr:nvCxnSpPr>
        <xdr:cNvPr id="334" name="直線コネクタ 333"/>
        <xdr:cNvCxnSpPr/>
      </xdr:nvCxnSpPr>
      <xdr:spPr>
        <a:xfrm flipV="1">
          <a:off x="15481300" y="6107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33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13987</xdr:rowOff>
    </xdr:from>
    <xdr:ext cx="405111" cy="259045"/>
    <xdr:sp macro="" textlink="">
      <xdr:nvSpPr>
        <xdr:cNvPr id="336" name="n_1mainValue【認定こども園・幼稚園・保育所】&#10;有形固定資産減価償却率"/>
        <xdr:cNvSpPr txBox="1"/>
      </xdr:nvSpPr>
      <xdr:spPr>
        <a:xfrm>
          <a:off x="15266043"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5" name="フローチャート : 判断 36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167132</xdr:rowOff>
    </xdr:from>
    <xdr:to>
      <xdr:col>32</xdr:col>
      <xdr:colOff>238125</xdr:colOff>
      <xdr:row>41</xdr:row>
      <xdr:rowOff>97282</xdr:rowOff>
    </xdr:to>
    <xdr:sp macro="" textlink="">
      <xdr:nvSpPr>
        <xdr:cNvPr id="371" name="円/楕円 370"/>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82059</xdr:rowOff>
    </xdr:from>
    <xdr:ext cx="469744" cy="259045"/>
    <xdr:sp macro="" textlink="">
      <xdr:nvSpPr>
        <xdr:cNvPr id="372" name="【認定こども園・幼稚園・保育所】&#10;一人当たり面積該当値テキスト"/>
        <xdr:cNvSpPr txBox="1"/>
      </xdr:nvSpPr>
      <xdr:spPr>
        <a:xfrm>
          <a:off x="222504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125984</xdr:rowOff>
    </xdr:from>
    <xdr:to>
      <xdr:col>31</xdr:col>
      <xdr:colOff>85725</xdr:colOff>
      <xdr:row>41</xdr:row>
      <xdr:rowOff>56134</xdr:rowOff>
    </xdr:to>
    <xdr:sp macro="" textlink="">
      <xdr:nvSpPr>
        <xdr:cNvPr id="373" name="円/楕円 372"/>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5334</xdr:rowOff>
    </xdr:from>
    <xdr:to>
      <xdr:col>32</xdr:col>
      <xdr:colOff>187325</xdr:colOff>
      <xdr:row>41</xdr:row>
      <xdr:rowOff>46482</xdr:rowOff>
    </xdr:to>
    <xdr:cxnSp macro="">
      <xdr:nvCxnSpPr>
        <xdr:cNvPr id="374" name="直線コネクタ 373"/>
        <xdr:cNvCxnSpPr/>
      </xdr:nvCxnSpPr>
      <xdr:spPr>
        <a:xfrm>
          <a:off x="21323300" y="7034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375"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47261</xdr:rowOff>
    </xdr:from>
    <xdr:ext cx="469744" cy="259045"/>
    <xdr:sp macro="" textlink="">
      <xdr:nvSpPr>
        <xdr:cNvPr id="376"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6" name="フローチャート : 判断 40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412" name="円/楕円 411"/>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53357</xdr:rowOff>
    </xdr:from>
    <xdr:ext cx="405111" cy="259045"/>
    <xdr:sp macro="" textlink="">
      <xdr:nvSpPr>
        <xdr:cNvPr id="413" name="【学校施設】&#10;有形固定資産減価償却率該当値テキスト"/>
        <xdr:cNvSpPr txBox="1"/>
      </xdr:nvSpPr>
      <xdr:spPr>
        <a:xfrm>
          <a:off x="164084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122936</xdr:rowOff>
    </xdr:from>
    <xdr:to>
      <xdr:col>22</xdr:col>
      <xdr:colOff>415925</xdr:colOff>
      <xdr:row>60</xdr:row>
      <xdr:rowOff>53086</xdr:rowOff>
    </xdr:to>
    <xdr:sp macro="" textlink="">
      <xdr:nvSpPr>
        <xdr:cNvPr id="414" name="円/楕円 413"/>
        <xdr:cNvSpPr/>
      </xdr:nvSpPr>
      <xdr:spPr>
        <a:xfrm>
          <a:off x="15430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125730</xdr:rowOff>
    </xdr:from>
    <xdr:to>
      <xdr:col>23</xdr:col>
      <xdr:colOff>517525</xdr:colOff>
      <xdr:row>60</xdr:row>
      <xdr:rowOff>2286</xdr:rowOff>
    </xdr:to>
    <xdr:cxnSp macro="">
      <xdr:nvCxnSpPr>
        <xdr:cNvPr id="415" name="直線コネクタ 414"/>
        <xdr:cNvCxnSpPr/>
      </xdr:nvCxnSpPr>
      <xdr:spPr>
        <a:xfrm flipV="1">
          <a:off x="15481300" y="102412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49039</xdr:rowOff>
    </xdr:from>
    <xdr:ext cx="405111" cy="259045"/>
    <xdr:sp macro="" textlink="">
      <xdr:nvSpPr>
        <xdr:cNvPr id="416"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44213</xdr:rowOff>
    </xdr:from>
    <xdr:ext cx="405111" cy="259045"/>
    <xdr:sp macro="" textlink="">
      <xdr:nvSpPr>
        <xdr:cNvPr id="417" name="n_1mainValue【学校施設】&#10;有形固定資産減価償却率"/>
        <xdr:cNvSpPr txBox="1"/>
      </xdr:nvSpPr>
      <xdr:spPr>
        <a:xfrm>
          <a:off x="15266043"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48" name="フローチャート : 判断 447"/>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1588</xdr:rowOff>
    </xdr:from>
    <xdr:to>
      <xdr:col>32</xdr:col>
      <xdr:colOff>238125</xdr:colOff>
      <xdr:row>62</xdr:row>
      <xdr:rowOff>103188</xdr:rowOff>
    </xdr:to>
    <xdr:sp macro="" textlink="">
      <xdr:nvSpPr>
        <xdr:cNvPr id="454" name="円/楕円 453"/>
        <xdr:cNvSpPr/>
      </xdr:nvSpPr>
      <xdr:spPr>
        <a:xfrm>
          <a:off x="221107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87965</xdr:rowOff>
    </xdr:from>
    <xdr:ext cx="469744" cy="259045"/>
    <xdr:sp macro="" textlink="">
      <xdr:nvSpPr>
        <xdr:cNvPr id="455" name="【学校施設】&#10;一人当たり面積該当値テキスト"/>
        <xdr:cNvSpPr txBox="1"/>
      </xdr:nvSpPr>
      <xdr:spPr>
        <a:xfrm>
          <a:off x="22250400" y="105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5969</xdr:rowOff>
    </xdr:from>
    <xdr:to>
      <xdr:col>31</xdr:col>
      <xdr:colOff>85725</xdr:colOff>
      <xdr:row>62</xdr:row>
      <xdr:rowOff>107569</xdr:rowOff>
    </xdr:to>
    <xdr:sp macro="" textlink="">
      <xdr:nvSpPr>
        <xdr:cNvPr id="456" name="円/楕円 455"/>
        <xdr:cNvSpPr/>
      </xdr:nvSpPr>
      <xdr:spPr>
        <a:xfrm>
          <a:off x="21272500" y="106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52388</xdr:rowOff>
    </xdr:from>
    <xdr:to>
      <xdr:col>32</xdr:col>
      <xdr:colOff>187325</xdr:colOff>
      <xdr:row>62</xdr:row>
      <xdr:rowOff>56769</xdr:rowOff>
    </xdr:to>
    <xdr:cxnSp macro="">
      <xdr:nvCxnSpPr>
        <xdr:cNvPr id="457" name="直線コネクタ 456"/>
        <xdr:cNvCxnSpPr/>
      </xdr:nvCxnSpPr>
      <xdr:spPr>
        <a:xfrm flipV="1">
          <a:off x="21323300" y="10682288"/>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5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98696</xdr:rowOff>
    </xdr:from>
    <xdr:ext cx="469744" cy="259045"/>
    <xdr:sp macro="" textlink="">
      <xdr:nvSpPr>
        <xdr:cNvPr id="459" name="n_1mainValue【学校施設】&#10;一人当たり面積"/>
        <xdr:cNvSpPr txBox="1"/>
      </xdr:nvSpPr>
      <xdr:spPr>
        <a:xfrm>
          <a:off x="21075727" y="1072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4" name="直線コネクタ 48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6" name="直線コネクタ 48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92091</xdr:rowOff>
    </xdr:from>
    <xdr:ext cx="405111" cy="259045"/>
    <xdr:sp macro="" textlink="">
      <xdr:nvSpPr>
        <xdr:cNvPr id="489" name="【児童館】&#10;有形固定資産減価償却率平均値テキスト"/>
        <xdr:cNvSpPr txBox="1"/>
      </xdr:nvSpPr>
      <xdr:spPr>
        <a:xfrm>
          <a:off x="164084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0" name="フローチャート : 判断 48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91" name="フローチャート : 判断 49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92075</xdr:rowOff>
    </xdr:from>
    <xdr:to>
      <xdr:col>23</xdr:col>
      <xdr:colOff>568325</xdr:colOff>
      <xdr:row>83</xdr:row>
      <xdr:rowOff>22225</xdr:rowOff>
    </xdr:to>
    <xdr:sp macro="" textlink="">
      <xdr:nvSpPr>
        <xdr:cNvPr id="497" name="円/楕円 496"/>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70502</xdr:rowOff>
    </xdr:from>
    <xdr:ext cx="405111" cy="259045"/>
    <xdr:sp macro="" textlink="">
      <xdr:nvSpPr>
        <xdr:cNvPr id="498" name="【児童館】&#10;有形固定資産減価償却率該当値テキスト"/>
        <xdr:cNvSpPr txBox="1"/>
      </xdr:nvSpPr>
      <xdr:spPr>
        <a:xfrm>
          <a:off x="164084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126364</xdr:rowOff>
    </xdr:from>
    <xdr:to>
      <xdr:col>22</xdr:col>
      <xdr:colOff>415925</xdr:colOff>
      <xdr:row>83</xdr:row>
      <xdr:rowOff>56514</xdr:rowOff>
    </xdr:to>
    <xdr:sp macro="" textlink="">
      <xdr:nvSpPr>
        <xdr:cNvPr id="499" name="円/楕円 498"/>
        <xdr:cNvSpPr/>
      </xdr:nvSpPr>
      <xdr:spPr>
        <a:xfrm>
          <a:off x="15430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142875</xdr:rowOff>
    </xdr:from>
    <xdr:to>
      <xdr:col>23</xdr:col>
      <xdr:colOff>517525</xdr:colOff>
      <xdr:row>83</xdr:row>
      <xdr:rowOff>5714</xdr:rowOff>
    </xdr:to>
    <xdr:cxnSp macro="">
      <xdr:nvCxnSpPr>
        <xdr:cNvPr id="500" name="直線コネクタ 499"/>
        <xdr:cNvCxnSpPr/>
      </xdr:nvCxnSpPr>
      <xdr:spPr>
        <a:xfrm flipV="1">
          <a:off x="15481300" y="14201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01"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73041</xdr:rowOff>
    </xdr:from>
    <xdr:ext cx="405111" cy="259045"/>
    <xdr:sp macro="" textlink="">
      <xdr:nvSpPr>
        <xdr:cNvPr id="502" name="n_1mainValue【児童館】&#10;有形固定資産減価償却率"/>
        <xdr:cNvSpPr txBox="1"/>
      </xdr:nvSpPr>
      <xdr:spPr>
        <a:xfrm>
          <a:off x="15266043"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4" name="直線コネクタ 52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6" name="直線コネクタ 52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8" name="直線コネクタ 52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29"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0" name="フローチャート : 判断 52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31" name="フローチャート : 判断 530"/>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55880</xdr:rowOff>
    </xdr:from>
    <xdr:to>
      <xdr:col>32</xdr:col>
      <xdr:colOff>238125</xdr:colOff>
      <xdr:row>82</xdr:row>
      <xdr:rowOff>157480</xdr:rowOff>
    </xdr:to>
    <xdr:sp macro="" textlink="">
      <xdr:nvSpPr>
        <xdr:cNvPr id="537" name="円/楕円 536"/>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78757</xdr:rowOff>
    </xdr:from>
    <xdr:ext cx="469744" cy="259045"/>
    <xdr:sp macro="" textlink="">
      <xdr:nvSpPr>
        <xdr:cNvPr id="538" name="【児童館】&#10;一人当たり面積該当値テキスト"/>
        <xdr:cNvSpPr txBox="1"/>
      </xdr:nvSpPr>
      <xdr:spPr>
        <a:xfrm>
          <a:off x="222504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55880</xdr:rowOff>
    </xdr:from>
    <xdr:to>
      <xdr:col>31</xdr:col>
      <xdr:colOff>85725</xdr:colOff>
      <xdr:row>82</xdr:row>
      <xdr:rowOff>157480</xdr:rowOff>
    </xdr:to>
    <xdr:sp macro="" textlink="">
      <xdr:nvSpPr>
        <xdr:cNvPr id="539" name="円/楕円 538"/>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106680</xdr:rowOff>
    </xdr:from>
    <xdr:to>
      <xdr:col>32</xdr:col>
      <xdr:colOff>187325</xdr:colOff>
      <xdr:row>82</xdr:row>
      <xdr:rowOff>106680</xdr:rowOff>
    </xdr:to>
    <xdr:cxnSp macro="">
      <xdr:nvCxnSpPr>
        <xdr:cNvPr id="540" name="直線コネクタ 539"/>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541"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148607</xdr:rowOff>
    </xdr:from>
    <xdr:ext cx="469744" cy="259045"/>
    <xdr:sp macro="" textlink="">
      <xdr:nvSpPr>
        <xdr:cNvPr id="542" name="n_1main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5" name="テキスト ボックス 5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5" name="テキスト ボックス 5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9" name="直線コネクタ 56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1" name="直線コネクタ 57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3" name="直線コネクタ 57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74"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5" name="フローチャート : 判断 57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6" name="フローチャート : 判断 575"/>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98879</xdr:rowOff>
    </xdr:from>
    <xdr:to>
      <xdr:col>23</xdr:col>
      <xdr:colOff>568325</xdr:colOff>
      <xdr:row>104</xdr:row>
      <xdr:rowOff>29029</xdr:rowOff>
    </xdr:to>
    <xdr:sp macro="" textlink="">
      <xdr:nvSpPr>
        <xdr:cNvPr id="582" name="円/楕円 581"/>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121756</xdr:rowOff>
    </xdr:from>
    <xdr:ext cx="405111" cy="259045"/>
    <xdr:sp macro="" textlink="">
      <xdr:nvSpPr>
        <xdr:cNvPr id="583" name="【公民館】&#10;有形固定資産減価償却率該当値テキスト"/>
        <xdr:cNvSpPr txBox="1"/>
      </xdr:nvSpPr>
      <xdr:spPr>
        <a:xfrm>
          <a:off x="164084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85816</xdr:rowOff>
    </xdr:from>
    <xdr:to>
      <xdr:col>22</xdr:col>
      <xdr:colOff>415925</xdr:colOff>
      <xdr:row>104</xdr:row>
      <xdr:rowOff>15966</xdr:rowOff>
    </xdr:to>
    <xdr:sp macro="" textlink="">
      <xdr:nvSpPr>
        <xdr:cNvPr id="584" name="円/楕円 583"/>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136616</xdr:rowOff>
    </xdr:from>
    <xdr:to>
      <xdr:col>23</xdr:col>
      <xdr:colOff>517525</xdr:colOff>
      <xdr:row>103</xdr:row>
      <xdr:rowOff>149679</xdr:rowOff>
    </xdr:to>
    <xdr:cxnSp macro="">
      <xdr:nvCxnSpPr>
        <xdr:cNvPr id="585" name="直線コネクタ 584"/>
        <xdr:cNvCxnSpPr/>
      </xdr:nvCxnSpPr>
      <xdr:spPr>
        <a:xfrm>
          <a:off x="15481300" y="177959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8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32493</xdr:rowOff>
    </xdr:from>
    <xdr:ext cx="405111" cy="259045"/>
    <xdr:sp macro="" textlink="">
      <xdr:nvSpPr>
        <xdr:cNvPr id="587" name="n_1mainValue【公民館】&#10;有形固定資産減価償却率"/>
        <xdr:cNvSpPr txBox="1"/>
      </xdr:nvSpPr>
      <xdr:spPr>
        <a:xfrm>
          <a:off x="15266043"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9" name="直線コネクタ 60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1" name="直線コネクタ 6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3" name="直線コネクタ 61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14"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5" name="フローチャート : 判断 61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6" name="フローチャート : 判断 61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139700</xdr:rowOff>
    </xdr:from>
    <xdr:to>
      <xdr:col>32</xdr:col>
      <xdr:colOff>238125</xdr:colOff>
      <xdr:row>108</xdr:row>
      <xdr:rowOff>69850</xdr:rowOff>
    </xdr:to>
    <xdr:sp macro="" textlink="">
      <xdr:nvSpPr>
        <xdr:cNvPr id="622" name="円/楕円 621"/>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54627</xdr:rowOff>
    </xdr:from>
    <xdr:ext cx="469744" cy="259045"/>
    <xdr:sp macro="" textlink="">
      <xdr:nvSpPr>
        <xdr:cNvPr id="623" name="【公民館】&#10;一人当たり面積該当値テキスト"/>
        <xdr:cNvSpPr txBox="1"/>
      </xdr:nvSpPr>
      <xdr:spPr>
        <a:xfrm>
          <a:off x="222504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139700</xdr:rowOff>
    </xdr:from>
    <xdr:to>
      <xdr:col>31</xdr:col>
      <xdr:colOff>85725</xdr:colOff>
      <xdr:row>108</xdr:row>
      <xdr:rowOff>69850</xdr:rowOff>
    </xdr:to>
    <xdr:sp macro="" textlink="">
      <xdr:nvSpPr>
        <xdr:cNvPr id="624" name="円/楕円 623"/>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19050</xdr:rowOff>
    </xdr:from>
    <xdr:to>
      <xdr:col>32</xdr:col>
      <xdr:colOff>187325</xdr:colOff>
      <xdr:row>108</xdr:row>
      <xdr:rowOff>19050</xdr:rowOff>
    </xdr:to>
    <xdr:cxnSp macro="">
      <xdr:nvCxnSpPr>
        <xdr:cNvPr id="625" name="直線コネクタ 624"/>
        <xdr:cNvCxnSpPr/>
      </xdr:nvCxnSpPr>
      <xdr:spPr>
        <a:xfrm>
          <a:off x="21323300" y="1853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2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60977</xdr:rowOff>
    </xdr:from>
    <xdr:ext cx="469744" cy="259045"/>
    <xdr:sp macro="" textlink="">
      <xdr:nvSpPr>
        <xdr:cNvPr id="627" name="n_1mainValue【公民館】&#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有形固定資産減価償却率については、「保育所」の数値が類似団体内平均及び山形県平均と比較して高くなっており、老朽化が目立っている。</a:t>
          </a:r>
          <a:endParaRPr lang="ja-JP" altLang="ja-JP" sz="1400">
            <a:effectLst/>
          </a:endParaRPr>
        </a:p>
        <a:p>
          <a:r>
            <a:rPr kumimoji="1" lang="ja-JP" altLang="ja-JP" sz="1100">
              <a:solidFill>
                <a:schemeClr val="dk1"/>
              </a:solidFill>
              <a:effectLst/>
              <a:latin typeface="+mn-lt"/>
              <a:ea typeface="+mn-ea"/>
              <a:cs typeface="+mn-cs"/>
            </a:rPr>
            <a:t>一人当たり延長や面積等のストック量については、類似団体内平均と同程度または低くなっている。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71120</xdr:rowOff>
    </xdr:from>
    <xdr:to>
      <xdr:col>6</xdr:col>
      <xdr:colOff>561975</xdr:colOff>
      <xdr:row>36</xdr:row>
      <xdr:rowOff>1270</xdr:rowOff>
    </xdr:to>
    <xdr:sp macro="" textlink="">
      <xdr:nvSpPr>
        <xdr:cNvPr id="71" name="円/楕円 70"/>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93997</xdr:rowOff>
    </xdr:from>
    <xdr:ext cx="405111" cy="259045"/>
    <xdr:sp macro="" textlink="">
      <xdr:nvSpPr>
        <xdr:cNvPr id="72" name="【図書館】&#10;有形固定資産減価償却率該当値テキスト"/>
        <xdr:cNvSpPr txBox="1"/>
      </xdr:nvSpPr>
      <xdr:spPr>
        <a:xfrm>
          <a:off x="47244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93980</xdr:rowOff>
    </xdr:from>
    <xdr:to>
      <xdr:col>5</xdr:col>
      <xdr:colOff>409575</xdr:colOff>
      <xdr:row>36</xdr:row>
      <xdr:rowOff>24130</xdr:rowOff>
    </xdr:to>
    <xdr:sp macro="" textlink="">
      <xdr:nvSpPr>
        <xdr:cNvPr id="73" name="円/楕円 72"/>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121920</xdr:rowOff>
    </xdr:from>
    <xdr:to>
      <xdr:col>6</xdr:col>
      <xdr:colOff>511175</xdr:colOff>
      <xdr:row>35</xdr:row>
      <xdr:rowOff>144780</xdr:rowOff>
    </xdr:to>
    <xdr:cxnSp macro="">
      <xdr:nvCxnSpPr>
        <xdr:cNvPr id="74" name="直線コネクタ 73"/>
        <xdr:cNvCxnSpPr/>
      </xdr:nvCxnSpPr>
      <xdr:spPr>
        <a:xfrm flipV="1">
          <a:off x="3797300" y="6122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40657</xdr:rowOff>
    </xdr:from>
    <xdr:ext cx="405111" cy="259045"/>
    <xdr:sp macro="" textlink="">
      <xdr:nvSpPr>
        <xdr:cNvPr id="76" name="n_1mainValue【図書館】&#10;有形固定資産減価償却率"/>
        <xdr:cNvSpPr txBox="1"/>
      </xdr:nvSpPr>
      <xdr:spPr>
        <a:xfrm>
          <a:off x="3582043"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25400</xdr:rowOff>
    </xdr:from>
    <xdr:to>
      <xdr:col>15</xdr:col>
      <xdr:colOff>231775</xdr:colOff>
      <xdr:row>40</xdr:row>
      <xdr:rowOff>127000</xdr:rowOff>
    </xdr:to>
    <xdr:sp macro="" textlink="">
      <xdr:nvSpPr>
        <xdr:cNvPr id="114" name="円/楕円 113"/>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3827</xdr:rowOff>
    </xdr:from>
    <xdr:ext cx="469744" cy="259045"/>
    <xdr:sp macro="" textlink="">
      <xdr:nvSpPr>
        <xdr:cNvPr id="115" name="【図書館】&#10;一人当たり面積該当値テキスト"/>
        <xdr:cNvSpPr txBox="1"/>
      </xdr:nvSpPr>
      <xdr:spPr>
        <a:xfrm>
          <a:off x="10566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25400</xdr:rowOff>
    </xdr:from>
    <xdr:to>
      <xdr:col>14</xdr:col>
      <xdr:colOff>79375</xdr:colOff>
      <xdr:row>40</xdr:row>
      <xdr:rowOff>127000</xdr:rowOff>
    </xdr:to>
    <xdr:sp macro="" textlink="">
      <xdr:nvSpPr>
        <xdr:cNvPr id="116" name="円/楕円 115"/>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76200</xdr:rowOff>
    </xdr:from>
    <xdr:to>
      <xdr:col>15</xdr:col>
      <xdr:colOff>180975</xdr:colOff>
      <xdr:row>40</xdr:row>
      <xdr:rowOff>76200</xdr:rowOff>
    </xdr:to>
    <xdr:cxnSp macro="">
      <xdr:nvCxnSpPr>
        <xdr:cNvPr id="117" name="直線コネクタ 116"/>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118127</xdr:rowOff>
    </xdr:from>
    <xdr:ext cx="469744" cy="259045"/>
    <xdr:sp macro="" textlink="">
      <xdr:nvSpPr>
        <xdr:cNvPr id="11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50165</xdr:rowOff>
    </xdr:from>
    <xdr:to>
      <xdr:col>6</xdr:col>
      <xdr:colOff>561975</xdr:colOff>
      <xdr:row>61</xdr:row>
      <xdr:rowOff>151765</xdr:rowOff>
    </xdr:to>
    <xdr:sp macro="" textlink="">
      <xdr:nvSpPr>
        <xdr:cNvPr id="157" name="円/楕円 156"/>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28592</xdr:rowOff>
    </xdr:from>
    <xdr:ext cx="405111" cy="259045"/>
    <xdr:sp macro="" textlink="">
      <xdr:nvSpPr>
        <xdr:cNvPr id="158" name="【体育館・プール】&#10;有形固定資産減価償却率該当値テキスト"/>
        <xdr:cNvSpPr txBox="1"/>
      </xdr:nvSpPr>
      <xdr:spPr>
        <a:xfrm>
          <a:off x="47244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95885</xdr:rowOff>
    </xdr:from>
    <xdr:to>
      <xdr:col>5</xdr:col>
      <xdr:colOff>409575</xdr:colOff>
      <xdr:row>62</xdr:row>
      <xdr:rowOff>26035</xdr:rowOff>
    </xdr:to>
    <xdr:sp macro="" textlink="">
      <xdr:nvSpPr>
        <xdr:cNvPr id="159" name="円/楕円 158"/>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100965</xdr:rowOff>
    </xdr:from>
    <xdr:to>
      <xdr:col>6</xdr:col>
      <xdr:colOff>511175</xdr:colOff>
      <xdr:row>61</xdr:row>
      <xdr:rowOff>146685</xdr:rowOff>
    </xdr:to>
    <xdr:cxnSp macro="">
      <xdr:nvCxnSpPr>
        <xdr:cNvPr id="160" name="直線コネクタ 159"/>
        <xdr:cNvCxnSpPr/>
      </xdr:nvCxnSpPr>
      <xdr:spPr>
        <a:xfrm flipV="1">
          <a:off x="3797300" y="10559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139717</xdr:rowOff>
    </xdr:from>
    <xdr:ext cx="405111" cy="259045"/>
    <xdr:sp macro="" textlink="">
      <xdr:nvSpPr>
        <xdr:cNvPr id="16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17162</xdr:rowOff>
    </xdr:from>
    <xdr:ext cx="405111" cy="259045"/>
    <xdr:sp macro="" textlink="">
      <xdr:nvSpPr>
        <xdr:cNvPr id="162" name="n_1mainValue【体育館・プール】&#10;有形固定資産減価償却率"/>
        <xdr:cNvSpPr txBox="1"/>
      </xdr:nvSpPr>
      <xdr:spPr>
        <a:xfrm>
          <a:off x="3582043"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52070</xdr:rowOff>
    </xdr:from>
    <xdr:to>
      <xdr:col>15</xdr:col>
      <xdr:colOff>231775</xdr:colOff>
      <xdr:row>62</xdr:row>
      <xdr:rowOff>153670</xdr:rowOff>
    </xdr:to>
    <xdr:sp macro="" textlink="">
      <xdr:nvSpPr>
        <xdr:cNvPr id="199" name="円/楕円 198"/>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30497</xdr:rowOff>
    </xdr:from>
    <xdr:ext cx="469744" cy="259045"/>
    <xdr:sp macro="" textlink="">
      <xdr:nvSpPr>
        <xdr:cNvPr id="200" name="【体育館・プール】&#10;一人当たり面積該当値テキスト"/>
        <xdr:cNvSpPr txBox="1"/>
      </xdr:nvSpPr>
      <xdr:spPr>
        <a:xfrm>
          <a:off x="105664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55880</xdr:rowOff>
    </xdr:from>
    <xdr:to>
      <xdr:col>14</xdr:col>
      <xdr:colOff>79375</xdr:colOff>
      <xdr:row>62</xdr:row>
      <xdr:rowOff>157480</xdr:rowOff>
    </xdr:to>
    <xdr:sp macro="" textlink="">
      <xdr:nvSpPr>
        <xdr:cNvPr id="201" name="円/楕円 200"/>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102870</xdr:rowOff>
    </xdr:from>
    <xdr:to>
      <xdr:col>15</xdr:col>
      <xdr:colOff>180975</xdr:colOff>
      <xdr:row>62</xdr:row>
      <xdr:rowOff>106680</xdr:rowOff>
    </xdr:to>
    <xdr:cxnSp macro="">
      <xdr:nvCxnSpPr>
        <xdr:cNvPr id="202" name="直線コネクタ 201"/>
        <xdr:cNvCxnSpPr/>
      </xdr:nvCxnSpPr>
      <xdr:spPr>
        <a:xfrm flipV="1">
          <a:off x="9639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148607</xdr:rowOff>
    </xdr:from>
    <xdr:ext cx="469744" cy="259045"/>
    <xdr:sp macro="" textlink="">
      <xdr:nvSpPr>
        <xdr:cNvPr id="204"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0" name="正方形/長方形 21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32" name="テキスト ボックス 2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42" name="テキスト ボックス 2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46" name="直線コネクタ 245"/>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47"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48" name="直線コネクタ 247"/>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49"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50" name="直線コネクタ 24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51"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52" name="フローチャート : 判断 251"/>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53" name="フローチャート : 判断 25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4" name="テキスト ボックス 2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156029</xdr:rowOff>
    </xdr:from>
    <xdr:to>
      <xdr:col>6</xdr:col>
      <xdr:colOff>561975</xdr:colOff>
      <xdr:row>101</xdr:row>
      <xdr:rowOff>86179</xdr:rowOff>
    </xdr:to>
    <xdr:sp macro="" textlink="">
      <xdr:nvSpPr>
        <xdr:cNvPr id="259" name="円/楕円 258"/>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7456</xdr:rowOff>
    </xdr:from>
    <xdr:ext cx="405111" cy="259045"/>
    <xdr:sp macro="" textlink="">
      <xdr:nvSpPr>
        <xdr:cNvPr id="260" name="【市民会館】&#10;有形固定資産減価償却率該当値テキスト"/>
        <xdr:cNvSpPr txBox="1"/>
      </xdr:nvSpPr>
      <xdr:spPr>
        <a:xfrm>
          <a:off x="47244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7438</xdr:rowOff>
    </xdr:from>
    <xdr:to>
      <xdr:col>5</xdr:col>
      <xdr:colOff>409575</xdr:colOff>
      <xdr:row>101</xdr:row>
      <xdr:rowOff>109038</xdr:rowOff>
    </xdr:to>
    <xdr:sp macro="" textlink="">
      <xdr:nvSpPr>
        <xdr:cNvPr id="261" name="円/楕円 260"/>
        <xdr:cNvSpPr/>
      </xdr:nvSpPr>
      <xdr:spPr>
        <a:xfrm>
          <a:off x="3746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35379</xdr:rowOff>
    </xdr:from>
    <xdr:to>
      <xdr:col>6</xdr:col>
      <xdr:colOff>511175</xdr:colOff>
      <xdr:row>101</xdr:row>
      <xdr:rowOff>58238</xdr:rowOff>
    </xdr:to>
    <xdr:cxnSp macro="">
      <xdr:nvCxnSpPr>
        <xdr:cNvPr id="262" name="直線コネクタ 261"/>
        <xdr:cNvCxnSpPr/>
      </xdr:nvCxnSpPr>
      <xdr:spPr>
        <a:xfrm flipV="1">
          <a:off x="3797300" y="173518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134456</xdr:rowOff>
    </xdr:from>
    <xdr:ext cx="405111" cy="259045"/>
    <xdr:sp macro="" textlink="">
      <xdr:nvSpPr>
        <xdr:cNvPr id="263"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125565</xdr:rowOff>
    </xdr:from>
    <xdr:ext cx="405111" cy="259045"/>
    <xdr:sp macro="" textlink="">
      <xdr:nvSpPr>
        <xdr:cNvPr id="264" name="n_1mainValue【市民会館】&#10;有形固定資産減価償却率"/>
        <xdr:cNvSpPr txBox="1"/>
      </xdr:nvSpPr>
      <xdr:spPr>
        <a:xfrm>
          <a:off x="3582043"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75" name="直線コネクタ 2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6" name="テキスト ボックス 27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7" name="直線コネクタ 2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8" name="テキスト ボックス 27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0" name="テキスト ボックス 27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1" name="直線コネクタ 2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2" name="テキスト ボックス 28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3" name="直線コネクタ 2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4" name="テキスト ボックス 28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5" name="直線コネクタ 2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6" name="テキスト ボックス 2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88" name="直線コネクタ 28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8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90" name="直線コネクタ 28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9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92" name="直線コネクタ 29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293"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94" name="フローチャート : 判断 29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95" name="フローチャート : 判断 29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6" name="テキスト ボックス 2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7" name="テキスト ボックス 2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8" name="テキスト ボックス 2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9" name="テキスト ボックス 2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0" name="テキスト ボックス 2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xdr:rowOff>
    </xdr:from>
    <xdr:to>
      <xdr:col>15</xdr:col>
      <xdr:colOff>231775</xdr:colOff>
      <xdr:row>107</xdr:row>
      <xdr:rowOff>109855</xdr:rowOff>
    </xdr:to>
    <xdr:sp macro="" textlink="">
      <xdr:nvSpPr>
        <xdr:cNvPr id="301" name="円/楕円 300"/>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158132</xdr:rowOff>
    </xdr:from>
    <xdr:ext cx="469744" cy="259045"/>
    <xdr:sp macro="" textlink="">
      <xdr:nvSpPr>
        <xdr:cNvPr id="302" name="【市民会館】&#10;一人当たり面積該当値テキスト"/>
        <xdr:cNvSpPr txBox="1"/>
      </xdr:nvSpPr>
      <xdr:spPr>
        <a:xfrm>
          <a:off x="105664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12064</xdr:rowOff>
    </xdr:from>
    <xdr:to>
      <xdr:col>14</xdr:col>
      <xdr:colOff>79375</xdr:colOff>
      <xdr:row>107</xdr:row>
      <xdr:rowOff>113664</xdr:rowOff>
    </xdr:to>
    <xdr:sp macro="" textlink="">
      <xdr:nvSpPr>
        <xdr:cNvPr id="303" name="円/楕円 302"/>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59055</xdr:rowOff>
    </xdr:from>
    <xdr:to>
      <xdr:col>15</xdr:col>
      <xdr:colOff>180975</xdr:colOff>
      <xdr:row>107</xdr:row>
      <xdr:rowOff>62864</xdr:rowOff>
    </xdr:to>
    <xdr:cxnSp macro="">
      <xdr:nvCxnSpPr>
        <xdr:cNvPr id="304" name="直線コネクタ 303"/>
        <xdr:cNvCxnSpPr/>
      </xdr:nvCxnSpPr>
      <xdr:spPr>
        <a:xfrm flipV="1">
          <a:off x="9639300" y="18404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63516</xdr:rowOff>
    </xdr:from>
    <xdr:ext cx="469744" cy="259045"/>
    <xdr:sp macro="" textlink="">
      <xdr:nvSpPr>
        <xdr:cNvPr id="305"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104791</xdr:rowOff>
    </xdr:from>
    <xdr:ext cx="469744" cy="259045"/>
    <xdr:sp macro="" textlink="">
      <xdr:nvSpPr>
        <xdr:cNvPr id="306"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7" name="テキスト ボックス 3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8" name="直線コネクタ 3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9" name="テキスト ボックス 3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0" name="直線コネクタ 3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1" name="テキスト ボックス 3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2" name="直線コネクタ 3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3" name="テキスト ボックス 3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4" name="直線コネクタ 3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5" name="テキスト ボックス 3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6" name="直線コネクタ 3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7" name="テキスト ボックス 3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31" name="直線コネクタ 330"/>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32"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33" name="直線コネクタ 332"/>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34"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35" name="直線コネクタ 334"/>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336" name="【一般廃棄物処理施設】&#10;有形固定資産減価償却率平均値テキスト"/>
        <xdr:cNvSpPr txBox="1"/>
      </xdr:nvSpPr>
      <xdr:spPr>
        <a:xfrm>
          <a:off x="164084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37" name="フローチャート : 判断 336"/>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38" name="フローチャート : 判断 337"/>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124460</xdr:rowOff>
    </xdr:from>
    <xdr:to>
      <xdr:col>23</xdr:col>
      <xdr:colOff>568325</xdr:colOff>
      <xdr:row>39</xdr:row>
      <xdr:rowOff>54610</xdr:rowOff>
    </xdr:to>
    <xdr:sp macro="" textlink="">
      <xdr:nvSpPr>
        <xdr:cNvPr id="344" name="円/楕円 343"/>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102887</xdr:rowOff>
    </xdr:from>
    <xdr:ext cx="405111" cy="259045"/>
    <xdr:sp macro="" textlink="">
      <xdr:nvSpPr>
        <xdr:cNvPr id="345" name="【一般廃棄物処理施設】&#10;有形固定資産減価償却率該当値テキスト"/>
        <xdr:cNvSpPr txBox="1"/>
      </xdr:nvSpPr>
      <xdr:spPr>
        <a:xfrm>
          <a:off x="164084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153035</xdr:rowOff>
    </xdr:from>
    <xdr:to>
      <xdr:col>22</xdr:col>
      <xdr:colOff>415925</xdr:colOff>
      <xdr:row>39</xdr:row>
      <xdr:rowOff>83185</xdr:rowOff>
    </xdr:to>
    <xdr:sp macro="" textlink="">
      <xdr:nvSpPr>
        <xdr:cNvPr id="346" name="円/楕円 345"/>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3810</xdr:rowOff>
    </xdr:from>
    <xdr:to>
      <xdr:col>23</xdr:col>
      <xdr:colOff>517525</xdr:colOff>
      <xdr:row>39</xdr:row>
      <xdr:rowOff>32385</xdr:rowOff>
    </xdr:to>
    <xdr:cxnSp macro="">
      <xdr:nvCxnSpPr>
        <xdr:cNvPr id="347" name="直線コネクタ 346"/>
        <xdr:cNvCxnSpPr/>
      </xdr:nvCxnSpPr>
      <xdr:spPr>
        <a:xfrm flipV="1">
          <a:off x="15481300" y="6690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71137</xdr:rowOff>
    </xdr:from>
    <xdr:ext cx="405111" cy="259045"/>
    <xdr:sp macro="" textlink="">
      <xdr:nvSpPr>
        <xdr:cNvPr id="348"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74312</xdr:rowOff>
    </xdr:from>
    <xdr:ext cx="405111" cy="259045"/>
    <xdr:sp macro="" textlink="">
      <xdr:nvSpPr>
        <xdr:cNvPr id="349" name="n_1mainValue【一般廃棄物処理施設】&#10;有形固定資産減価償却率"/>
        <xdr:cNvSpPr txBox="1"/>
      </xdr:nvSpPr>
      <xdr:spPr>
        <a:xfrm>
          <a:off x="15266043"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1" name="テキスト ボックス 3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3" name="テキスト ボックス 3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5" name="テキスト ボックス 3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7" name="テキスト ボックス 3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71" name="直線コネクタ 37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7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73" name="直線コネクタ 37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7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75" name="直線コネクタ 37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7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77" name="フローチャート : 判断 37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78" name="フローチャート : 判断 37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59681</xdr:rowOff>
    </xdr:from>
    <xdr:to>
      <xdr:col>32</xdr:col>
      <xdr:colOff>238125</xdr:colOff>
      <xdr:row>39</xdr:row>
      <xdr:rowOff>161281</xdr:rowOff>
    </xdr:to>
    <xdr:sp macro="" textlink="">
      <xdr:nvSpPr>
        <xdr:cNvPr id="384" name="円/楕円 383"/>
        <xdr:cNvSpPr/>
      </xdr:nvSpPr>
      <xdr:spPr>
        <a:xfrm>
          <a:off x="22110700" y="67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82558</xdr:rowOff>
    </xdr:from>
    <xdr:ext cx="599010" cy="259045"/>
    <xdr:sp macro="" textlink="">
      <xdr:nvSpPr>
        <xdr:cNvPr id="385" name="【一般廃棄物処理施設】&#10;一人当たり有形固定資産（償却資産）額該当値テキスト"/>
        <xdr:cNvSpPr txBox="1"/>
      </xdr:nvSpPr>
      <xdr:spPr>
        <a:xfrm>
          <a:off x="22250400" y="659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160,004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65181</xdr:rowOff>
    </xdr:from>
    <xdr:to>
      <xdr:col>31</xdr:col>
      <xdr:colOff>85725</xdr:colOff>
      <xdr:row>39</xdr:row>
      <xdr:rowOff>166781</xdr:rowOff>
    </xdr:to>
    <xdr:sp macro="" textlink="">
      <xdr:nvSpPr>
        <xdr:cNvPr id="386" name="円/楕円 385"/>
        <xdr:cNvSpPr/>
      </xdr:nvSpPr>
      <xdr:spPr>
        <a:xfrm>
          <a:off x="21272500" y="67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110481</xdr:rowOff>
    </xdr:from>
    <xdr:to>
      <xdr:col>32</xdr:col>
      <xdr:colOff>187325</xdr:colOff>
      <xdr:row>39</xdr:row>
      <xdr:rowOff>115981</xdr:rowOff>
    </xdr:to>
    <xdr:cxnSp macro="">
      <xdr:nvCxnSpPr>
        <xdr:cNvPr id="387" name="直線コネクタ 386"/>
        <xdr:cNvCxnSpPr/>
      </xdr:nvCxnSpPr>
      <xdr:spPr>
        <a:xfrm flipV="1">
          <a:off x="21323300" y="6797031"/>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7400</xdr:rowOff>
    </xdr:from>
    <xdr:ext cx="534377" cy="259045"/>
    <xdr:sp macro="" textlink="">
      <xdr:nvSpPr>
        <xdr:cNvPr id="388"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408519</xdr:colOff>
      <xdr:row>38</xdr:row>
      <xdr:rowOff>11858</xdr:rowOff>
    </xdr:from>
    <xdr:ext cx="599010" cy="259045"/>
    <xdr:sp macro="" textlink="">
      <xdr:nvSpPr>
        <xdr:cNvPr id="389" name="n_1mainValue【一般廃棄物処理施設】&#10;一人当たり有形固定資産（償却資産）額"/>
        <xdr:cNvSpPr txBox="1"/>
      </xdr:nvSpPr>
      <xdr:spPr>
        <a:xfrm>
          <a:off x="21011094" y="65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0" name="テキスト ボックス 3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1" name="直線コネクタ 4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2" name="テキスト ボックス 4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3" name="直線コネクタ 4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4" name="テキスト ボックス 4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5" name="直線コネクタ 4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6" name="テキスト ボックス 4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7" name="直線コネクタ 4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8" name="テキスト ボックス 4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9" name="直線コネクタ 4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0" name="テキスト ボックス 4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4" name="直線コネクタ 41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16" name="直線コネクタ 41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1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18" name="直線コネクタ 41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1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0" name="フローチャート : 判断 41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21" name="フローチャート : 判断 42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40640</xdr:rowOff>
    </xdr:from>
    <xdr:to>
      <xdr:col>23</xdr:col>
      <xdr:colOff>568325</xdr:colOff>
      <xdr:row>56</xdr:row>
      <xdr:rowOff>142240</xdr:rowOff>
    </xdr:to>
    <xdr:sp macro="" textlink="">
      <xdr:nvSpPr>
        <xdr:cNvPr id="427" name="円/楕円 426"/>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127017</xdr:rowOff>
    </xdr:from>
    <xdr:ext cx="405111" cy="259045"/>
    <xdr:sp macro="" textlink="">
      <xdr:nvSpPr>
        <xdr:cNvPr id="428" name="【保健センター・保健所】&#10;有形固定資産減価償却率該当値テキスト"/>
        <xdr:cNvSpPr txBox="1"/>
      </xdr:nvSpPr>
      <xdr:spPr>
        <a:xfrm>
          <a:off x="1640840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139700</xdr:rowOff>
    </xdr:from>
    <xdr:to>
      <xdr:col>22</xdr:col>
      <xdr:colOff>415925</xdr:colOff>
      <xdr:row>57</xdr:row>
      <xdr:rowOff>69850</xdr:rowOff>
    </xdr:to>
    <xdr:sp macro="" textlink="">
      <xdr:nvSpPr>
        <xdr:cNvPr id="429" name="円/楕円 428"/>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91440</xdr:rowOff>
    </xdr:from>
    <xdr:to>
      <xdr:col>23</xdr:col>
      <xdr:colOff>517525</xdr:colOff>
      <xdr:row>57</xdr:row>
      <xdr:rowOff>19050</xdr:rowOff>
    </xdr:to>
    <xdr:cxnSp macro="">
      <xdr:nvCxnSpPr>
        <xdr:cNvPr id="430" name="直線コネクタ 429"/>
        <xdr:cNvCxnSpPr/>
      </xdr:nvCxnSpPr>
      <xdr:spPr>
        <a:xfrm flipV="1">
          <a:off x="15481300" y="9692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140987</xdr:rowOff>
    </xdr:from>
    <xdr:ext cx="405111" cy="259045"/>
    <xdr:sp macro="" textlink="">
      <xdr:nvSpPr>
        <xdr:cNvPr id="431"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86377</xdr:rowOff>
    </xdr:from>
    <xdr:ext cx="405111" cy="259045"/>
    <xdr:sp macro="" textlink="">
      <xdr:nvSpPr>
        <xdr:cNvPr id="432" name="n_1mainValue【保健センター・保健所】&#10;有形固定資産減価償却率"/>
        <xdr:cNvSpPr txBox="1"/>
      </xdr:nvSpPr>
      <xdr:spPr>
        <a:xfrm>
          <a:off x="15266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2" name="テキスト ボックス 4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4" name="テキスト ボックス 4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58" name="直線コネクタ 457"/>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59"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0" name="直線コネクタ 45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1"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2" name="直線コネクタ 461"/>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463"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4" name="フローチャート : 判断 463"/>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65" name="フローチャート : 判断 464"/>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471" name="円/楕円 470"/>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472"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473" name="円/楕円 472"/>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0</xdr:rowOff>
    </xdr:from>
    <xdr:to>
      <xdr:col>32</xdr:col>
      <xdr:colOff>187325</xdr:colOff>
      <xdr:row>64</xdr:row>
      <xdr:rowOff>0</xdr:rowOff>
    </xdr:to>
    <xdr:cxnSp macro="">
      <xdr:nvCxnSpPr>
        <xdr:cNvPr id="474" name="直線コネクタ 473"/>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475"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41927</xdr:rowOff>
    </xdr:from>
    <xdr:ext cx="469744" cy="259045"/>
    <xdr:sp macro="" textlink="">
      <xdr:nvSpPr>
        <xdr:cNvPr id="476"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8" name="テキスト ボックス 48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6" name="テキスト ボックス 49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0" name="直線コネクタ 49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2" name="直線コネクタ 50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4" name="直線コネクタ 50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05"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06" name="フローチャート : 判断 50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07" name="フローチャート : 判断 50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76836</xdr:rowOff>
    </xdr:from>
    <xdr:to>
      <xdr:col>23</xdr:col>
      <xdr:colOff>568325</xdr:colOff>
      <xdr:row>83</xdr:row>
      <xdr:rowOff>6986</xdr:rowOff>
    </xdr:to>
    <xdr:sp macro="" textlink="">
      <xdr:nvSpPr>
        <xdr:cNvPr id="513" name="円/楕円 512"/>
        <xdr:cNvSpPr/>
      </xdr:nvSpPr>
      <xdr:spPr>
        <a:xfrm>
          <a:off x="16268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55263</xdr:rowOff>
    </xdr:from>
    <xdr:ext cx="405111" cy="259045"/>
    <xdr:sp macro="" textlink="">
      <xdr:nvSpPr>
        <xdr:cNvPr id="514" name="【消防施設】&#10;有形固定資産減価償却率該当値テキスト"/>
        <xdr:cNvSpPr txBox="1"/>
      </xdr:nvSpPr>
      <xdr:spPr>
        <a:xfrm>
          <a:off x="1640840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52070</xdr:rowOff>
    </xdr:from>
    <xdr:to>
      <xdr:col>22</xdr:col>
      <xdr:colOff>415925</xdr:colOff>
      <xdr:row>82</xdr:row>
      <xdr:rowOff>153670</xdr:rowOff>
    </xdr:to>
    <xdr:sp macro="" textlink="">
      <xdr:nvSpPr>
        <xdr:cNvPr id="515" name="円/楕円 514"/>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102870</xdr:rowOff>
    </xdr:from>
    <xdr:to>
      <xdr:col>23</xdr:col>
      <xdr:colOff>517525</xdr:colOff>
      <xdr:row>82</xdr:row>
      <xdr:rowOff>127636</xdr:rowOff>
    </xdr:to>
    <xdr:cxnSp macro="">
      <xdr:nvCxnSpPr>
        <xdr:cNvPr id="516" name="直線コネクタ 515"/>
        <xdr:cNvCxnSpPr/>
      </xdr:nvCxnSpPr>
      <xdr:spPr>
        <a:xfrm>
          <a:off x="15481300" y="141617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59707</xdr:rowOff>
    </xdr:from>
    <xdr:ext cx="405111" cy="259045"/>
    <xdr:sp macro="" textlink="">
      <xdr:nvSpPr>
        <xdr:cNvPr id="517"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144797</xdr:rowOff>
    </xdr:from>
    <xdr:ext cx="405111" cy="259045"/>
    <xdr:sp macro="" textlink="">
      <xdr:nvSpPr>
        <xdr:cNvPr id="518" name="n_1mainValue【消防施設】&#10;有形固定資産減価償却率"/>
        <xdr:cNvSpPr txBox="1"/>
      </xdr:nvSpPr>
      <xdr:spPr>
        <a:xfrm>
          <a:off x="15266043"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4" name="直線コネクタ 54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46" name="直線コネクタ 54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4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48" name="直線コネクタ 54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549"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0" name="フローチャート : 判断 54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51" name="フローチャート : 判断 55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7" name="円/楕円 556"/>
        <xdr:cNvSpPr/>
      </xdr:nvSpPr>
      <xdr:spPr>
        <a:xfrm>
          <a:off x="22110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50635</xdr:rowOff>
    </xdr:from>
    <xdr:ext cx="469744" cy="259045"/>
    <xdr:sp macro="" textlink="">
      <xdr:nvSpPr>
        <xdr:cNvPr id="558" name="【消防施設】&#10;一人当たり面積該当値テキスト"/>
        <xdr:cNvSpPr txBox="1"/>
      </xdr:nvSpPr>
      <xdr:spPr>
        <a:xfrm>
          <a:off x="22250400" y="141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150586</xdr:rowOff>
    </xdr:from>
    <xdr:to>
      <xdr:col>31</xdr:col>
      <xdr:colOff>85725</xdr:colOff>
      <xdr:row>83</xdr:row>
      <xdr:rowOff>80736</xdr:rowOff>
    </xdr:to>
    <xdr:sp macro="" textlink="">
      <xdr:nvSpPr>
        <xdr:cNvPr id="559" name="円/楕円 558"/>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123008</xdr:rowOff>
    </xdr:from>
    <xdr:to>
      <xdr:col>32</xdr:col>
      <xdr:colOff>187325</xdr:colOff>
      <xdr:row>83</xdr:row>
      <xdr:rowOff>29936</xdr:rowOff>
    </xdr:to>
    <xdr:cxnSp macro="">
      <xdr:nvCxnSpPr>
        <xdr:cNvPr id="560" name="直線コネクタ 559"/>
        <xdr:cNvCxnSpPr/>
      </xdr:nvCxnSpPr>
      <xdr:spPr>
        <a:xfrm flipV="1">
          <a:off x="21323300" y="1418190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561"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71863</xdr:rowOff>
    </xdr:from>
    <xdr:ext cx="469744" cy="259045"/>
    <xdr:sp macro="" textlink="">
      <xdr:nvSpPr>
        <xdr:cNvPr id="562" name="n_1mainValue【消防施設】&#10;一人当たり面積"/>
        <xdr:cNvSpPr txBox="1"/>
      </xdr:nvSpPr>
      <xdr:spPr>
        <a:xfrm>
          <a:off x="21075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4" name="テキスト ボックス 5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86" name="直線コネクタ 58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8" name="直線コネクタ 58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8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0" name="直線コネクタ 58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591"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2" name="フローチャート : 判断 59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93" name="フローチャート : 判断 592"/>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74930</xdr:rowOff>
    </xdr:from>
    <xdr:to>
      <xdr:col>23</xdr:col>
      <xdr:colOff>568325</xdr:colOff>
      <xdr:row>105</xdr:row>
      <xdr:rowOff>5080</xdr:rowOff>
    </xdr:to>
    <xdr:sp macro="" textlink="">
      <xdr:nvSpPr>
        <xdr:cNvPr id="599" name="円/楕円 598"/>
        <xdr:cNvSpPr/>
      </xdr:nvSpPr>
      <xdr:spPr>
        <a:xfrm>
          <a:off x="16268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53357</xdr:rowOff>
    </xdr:from>
    <xdr:ext cx="405111" cy="259045"/>
    <xdr:sp macro="" textlink="">
      <xdr:nvSpPr>
        <xdr:cNvPr id="600" name="【庁舎】&#10;有形固定資産減価償却率該当値テキスト"/>
        <xdr:cNvSpPr txBox="1"/>
      </xdr:nvSpPr>
      <xdr:spPr>
        <a:xfrm>
          <a:off x="164084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90170</xdr:rowOff>
    </xdr:from>
    <xdr:to>
      <xdr:col>22</xdr:col>
      <xdr:colOff>415925</xdr:colOff>
      <xdr:row>101</xdr:row>
      <xdr:rowOff>20320</xdr:rowOff>
    </xdr:to>
    <xdr:sp macro="" textlink="">
      <xdr:nvSpPr>
        <xdr:cNvPr id="601" name="円/楕円 600"/>
        <xdr:cNvSpPr/>
      </xdr:nvSpPr>
      <xdr:spPr>
        <a:xfrm>
          <a:off x="15430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140970</xdr:rowOff>
    </xdr:from>
    <xdr:to>
      <xdr:col>23</xdr:col>
      <xdr:colOff>517525</xdr:colOff>
      <xdr:row>104</xdr:row>
      <xdr:rowOff>125730</xdr:rowOff>
    </xdr:to>
    <xdr:cxnSp macro="">
      <xdr:nvCxnSpPr>
        <xdr:cNvPr id="602" name="直線コネクタ 601"/>
        <xdr:cNvCxnSpPr/>
      </xdr:nvCxnSpPr>
      <xdr:spPr>
        <a:xfrm>
          <a:off x="15481300" y="17285970"/>
          <a:ext cx="8382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603"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36847</xdr:rowOff>
    </xdr:from>
    <xdr:ext cx="405111" cy="259045"/>
    <xdr:sp macro="" textlink="">
      <xdr:nvSpPr>
        <xdr:cNvPr id="604" name="n_1mainValue【庁舎】&#10;有形固定資産減価償却率"/>
        <xdr:cNvSpPr txBox="1"/>
      </xdr:nvSpPr>
      <xdr:spPr>
        <a:xfrm>
          <a:off x="15266043"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29" name="直線コネクタ 62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1" name="直線コネクタ 63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3" name="直線コネクタ 63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634"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5" name="フローチャート : 判断 63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36" name="フローチャート : 判断 63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86361</xdr:rowOff>
    </xdr:from>
    <xdr:to>
      <xdr:col>32</xdr:col>
      <xdr:colOff>238125</xdr:colOff>
      <xdr:row>108</xdr:row>
      <xdr:rowOff>16511</xdr:rowOff>
    </xdr:to>
    <xdr:sp macro="" textlink="">
      <xdr:nvSpPr>
        <xdr:cNvPr id="642" name="円/楕円 641"/>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1288</xdr:rowOff>
    </xdr:from>
    <xdr:ext cx="469744" cy="259045"/>
    <xdr:sp macro="" textlink="">
      <xdr:nvSpPr>
        <xdr:cNvPr id="643" name="【庁舎】&#10;一人当たり面積該当値テキスト"/>
        <xdr:cNvSpPr txBox="1"/>
      </xdr:nvSpPr>
      <xdr:spPr>
        <a:xfrm>
          <a:off x="222504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97789</xdr:rowOff>
    </xdr:from>
    <xdr:to>
      <xdr:col>31</xdr:col>
      <xdr:colOff>85725</xdr:colOff>
      <xdr:row>108</xdr:row>
      <xdr:rowOff>27939</xdr:rowOff>
    </xdr:to>
    <xdr:sp macro="" textlink="">
      <xdr:nvSpPr>
        <xdr:cNvPr id="644" name="円/楕円 643"/>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137161</xdr:rowOff>
    </xdr:from>
    <xdr:to>
      <xdr:col>32</xdr:col>
      <xdr:colOff>187325</xdr:colOff>
      <xdr:row>107</xdr:row>
      <xdr:rowOff>148589</xdr:rowOff>
    </xdr:to>
    <xdr:cxnSp macro="">
      <xdr:nvCxnSpPr>
        <xdr:cNvPr id="645" name="直線コネクタ 644"/>
        <xdr:cNvCxnSpPr/>
      </xdr:nvCxnSpPr>
      <xdr:spPr>
        <a:xfrm flipV="1">
          <a:off x="21323300" y="18482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646"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19066</xdr:rowOff>
    </xdr:from>
    <xdr:ext cx="469744" cy="259045"/>
    <xdr:sp macro="" textlink="">
      <xdr:nvSpPr>
        <xdr:cNvPr id="647" name="n_1mainValue【庁舎】&#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有形固定資産減価償却率については、「図書館」、「保健センター」、「市民会館」の数値が類似団体内平均と比較して高くなっており、老朽化が進んでいる。「庁舎」は、平成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年度に耐震補強工事を実施した影響で、</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減価償却率が大きく低下している。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一人当たり面積等のストック量については、類似団体内平均と同程度または低くなっている。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類似団体平均と比較すると０．１</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ポイント上回っており、ここ数年は増加傾向にある。平成２</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年３月に策定した「中期財政計画」により、人件費や事務事業の見直しによる</a:t>
          </a:r>
          <a:r>
            <a:rPr lang="ja-JP" altLang="en-US" sz="1200" b="0" i="0" baseline="0">
              <a:solidFill>
                <a:schemeClr val="dk1"/>
              </a:solidFill>
              <a:effectLst/>
              <a:latin typeface="+mn-lt"/>
              <a:ea typeface="+mn-ea"/>
              <a:cs typeface="+mn-cs"/>
            </a:rPr>
            <a:t>経常的な</a:t>
          </a:r>
          <a:r>
            <a:rPr lang="ja-JP" altLang="ja-JP" sz="1200" b="0" i="0" baseline="0">
              <a:solidFill>
                <a:schemeClr val="dk1"/>
              </a:solidFill>
              <a:effectLst/>
              <a:latin typeface="+mn-lt"/>
              <a:ea typeface="+mn-ea"/>
              <a:cs typeface="+mn-cs"/>
            </a:rPr>
            <a:t>コストの削減、普通建設事業の抑制を図り、併せて徴収率向上を中心とした歳入確保に努めている。</a:t>
          </a:r>
          <a:r>
            <a:rPr lang="ja-JP" altLang="en-US" sz="1200" b="0" i="0" baseline="0">
              <a:solidFill>
                <a:schemeClr val="dk1"/>
              </a:solidFill>
              <a:effectLst/>
              <a:latin typeface="+mn-lt"/>
              <a:ea typeface="+mn-ea"/>
              <a:cs typeface="+mn-cs"/>
            </a:rPr>
            <a:t>市税についてもここ数年は増加傾向にあり、指数の改善に寄与している。</a:t>
          </a:r>
          <a:endParaRPr lang="ja-JP" altLang="ja-JP" sz="16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7" name="直線コネクタ 76"/>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危機的な財政状況から脱却するため、平成１６年７月に「新庄市財政再建計画」を、平成２</a:t>
          </a:r>
          <a:r>
            <a:rPr lang="ja-JP" altLang="en-US" sz="1200">
              <a:solidFill>
                <a:schemeClr val="dk1"/>
              </a:solidFill>
              <a:effectLst/>
              <a:latin typeface="+mn-lt"/>
              <a:ea typeface="+mn-ea"/>
              <a:cs typeface="+mn-cs"/>
            </a:rPr>
            <a:t>７</a:t>
          </a:r>
          <a:r>
            <a:rPr lang="ja-JP" altLang="ja-JP" sz="1200">
              <a:solidFill>
                <a:schemeClr val="dk1"/>
              </a:solidFill>
              <a:effectLst/>
              <a:latin typeface="+mn-lt"/>
              <a:ea typeface="+mn-ea"/>
              <a:cs typeface="+mn-cs"/>
            </a:rPr>
            <a:t>年３月に「中期財政計画」を策定し、経常経費等の削減を</a:t>
          </a:r>
          <a:r>
            <a:rPr lang="ja-JP" altLang="en-US" sz="1200">
              <a:solidFill>
                <a:schemeClr val="dk1"/>
              </a:solidFill>
              <a:effectLst/>
              <a:latin typeface="+mn-lt"/>
              <a:ea typeface="+mn-ea"/>
              <a:cs typeface="+mn-cs"/>
            </a:rPr>
            <a:t>行っている</a:t>
          </a:r>
          <a:r>
            <a:rPr lang="ja-JP" altLang="ja-JP" sz="1200">
              <a:solidFill>
                <a:schemeClr val="dk1"/>
              </a:solidFill>
              <a:effectLst/>
              <a:latin typeface="+mn-lt"/>
              <a:ea typeface="+mn-ea"/>
              <a:cs typeface="+mn-cs"/>
            </a:rPr>
            <a:t>。定員管理計画</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策定し、定員の適正化を図</a:t>
          </a:r>
          <a:r>
            <a:rPr lang="ja-JP" altLang="en-US" sz="1200">
              <a:solidFill>
                <a:schemeClr val="dk1"/>
              </a:solidFill>
              <a:effectLst/>
              <a:latin typeface="+mn-lt"/>
              <a:ea typeface="+mn-ea"/>
              <a:cs typeface="+mn-cs"/>
            </a:rPr>
            <a:t>り</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人件費の抑制に努めてきた。しかし</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毎年大幅に増加し続ける扶助費の影響などにより、</a:t>
          </a:r>
          <a:r>
            <a:rPr lang="ja-JP" altLang="ja-JP" sz="1200">
              <a:solidFill>
                <a:schemeClr val="dk1"/>
              </a:solidFill>
              <a:effectLst/>
              <a:latin typeface="+mn-lt"/>
              <a:ea typeface="+mn-ea"/>
              <a:cs typeface="+mn-cs"/>
            </a:rPr>
            <a:t>依然として類似団体平均より１．</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ポイント上回っている状況にあ</a:t>
          </a:r>
          <a:r>
            <a:rPr lang="ja-JP" altLang="en-US" sz="1200">
              <a:solidFill>
                <a:schemeClr val="dk1"/>
              </a:solidFill>
              <a:effectLst/>
              <a:latin typeface="+mn-lt"/>
              <a:ea typeface="+mn-ea"/>
              <a:cs typeface="+mn-cs"/>
            </a:rPr>
            <a:t>る。</a:t>
          </a:r>
          <a:r>
            <a:rPr lang="ja-JP" altLang="ja-JP" sz="1200">
              <a:solidFill>
                <a:schemeClr val="dk1"/>
              </a:solidFill>
              <a:effectLst/>
              <a:latin typeface="+mn-lt"/>
              <a:ea typeface="+mn-ea"/>
              <a:cs typeface="+mn-cs"/>
            </a:rPr>
            <a:t>今後</a:t>
          </a:r>
          <a:r>
            <a:rPr lang="ja-JP" altLang="en-US" sz="1200">
              <a:solidFill>
                <a:schemeClr val="dk1"/>
              </a:solidFill>
              <a:effectLst/>
              <a:latin typeface="+mn-lt"/>
              <a:ea typeface="+mn-ea"/>
              <a:cs typeface="+mn-cs"/>
            </a:rPr>
            <a:t>も引き続き</a:t>
          </a:r>
          <a:r>
            <a:rPr lang="ja-JP" altLang="ja-JP" sz="1200">
              <a:solidFill>
                <a:schemeClr val="dk1"/>
              </a:solidFill>
              <a:effectLst/>
              <a:latin typeface="+mn-lt"/>
              <a:ea typeface="+mn-ea"/>
              <a:cs typeface="+mn-cs"/>
            </a:rPr>
            <a:t>義務的経費の削減を図り、経常収支比率の改善に努める</a:t>
          </a:r>
          <a:r>
            <a:rPr lang="ja-JP" altLang="en-US" sz="12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4717</xdr:rowOff>
    </xdr:from>
    <xdr:to>
      <xdr:col>7</xdr:col>
      <xdr:colOff>152400</xdr:colOff>
      <xdr:row>60</xdr:row>
      <xdr:rowOff>80554</xdr:rowOff>
    </xdr:to>
    <xdr:cxnSp macro="">
      <xdr:nvCxnSpPr>
        <xdr:cNvPr id="133" name="直線コネクタ 132"/>
        <xdr:cNvCxnSpPr/>
      </xdr:nvCxnSpPr>
      <xdr:spPr>
        <a:xfrm>
          <a:off x="4114800" y="1029171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15059</xdr:rowOff>
    </xdr:to>
    <xdr:cxnSp macro="">
      <xdr:nvCxnSpPr>
        <xdr:cNvPr id="136" name="直線コネクタ 135"/>
        <xdr:cNvCxnSpPr/>
      </xdr:nvCxnSpPr>
      <xdr:spPr>
        <a:xfrm flipV="1">
          <a:off x="3225800" y="102917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152037</xdr:rowOff>
    </xdr:from>
    <xdr:to>
      <xdr:col>4</xdr:col>
      <xdr:colOff>482600</xdr:colOff>
      <xdr:row>60</xdr:row>
      <xdr:rowOff>15059</xdr:rowOff>
    </xdr:to>
    <xdr:cxnSp macro="">
      <xdr:nvCxnSpPr>
        <xdr:cNvPr id="139" name="直線コネクタ 138"/>
        <xdr:cNvCxnSpPr/>
      </xdr:nvCxnSpPr>
      <xdr:spPr>
        <a:xfrm>
          <a:off x="2336800" y="1026758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152037</xdr:rowOff>
    </xdr:from>
    <xdr:to>
      <xdr:col>3</xdr:col>
      <xdr:colOff>279400</xdr:colOff>
      <xdr:row>60</xdr:row>
      <xdr:rowOff>1270</xdr:rowOff>
    </xdr:to>
    <xdr:cxnSp macro="">
      <xdr:nvCxnSpPr>
        <xdr:cNvPr id="142" name="直線コネクタ 141"/>
        <xdr:cNvCxnSpPr/>
      </xdr:nvCxnSpPr>
      <xdr:spPr>
        <a:xfrm flipV="1">
          <a:off x="1447800" y="102675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29754</xdr:rowOff>
    </xdr:from>
    <xdr:to>
      <xdr:col>7</xdr:col>
      <xdr:colOff>203200</xdr:colOff>
      <xdr:row>60</xdr:row>
      <xdr:rowOff>131354</xdr:rowOff>
    </xdr:to>
    <xdr:sp macro="" textlink="">
      <xdr:nvSpPr>
        <xdr:cNvPr id="152" name="円/楕円 151"/>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1831</xdr:rowOff>
    </xdr:from>
    <xdr:ext cx="762000" cy="259045"/>
    <xdr:sp macro="" textlink="">
      <xdr:nvSpPr>
        <xdr:cNvPr id="153" name="財政構造の弾力性該当値テキスト"/>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125367</xdr:rowOff>
    </xdr:from>
    <xdr:to>
      <xdr:col>6</xdr:col>
      <xdr:colOff>50800</xdr:colOff>
      <xdr:row>60</xdr:row>
      <xdr:rowOff>55517</xdr:rowOff>
    </xdr:to>
    <xdr:sp macro="" textlink="">
      <xdr:nvSpPr>
        <xdr:cNvPr id="154" name="円/楕円 153"/>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40294</xdr:rowOff>
    </xdr:from>
    <xdr:ext cx="736600" cy="259045"/>
    <xdr:sp macro="" textlink="">
      <xdr:nvSpPr>
        <xdr:cNvPr id="155" name="テキスト ボックス 154"/>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135709</xdr:rowOff>
    </xdr:from>
    <xdr:to>
      <xdr:col>4</xdr:col>
      <xdr:colOff>533400</xdr:colOff>
      <xdr:row>60</xdr:row>
      <xdr:rowOff>65859</xdr:rowOff>
    </xdr:to>
    <xdr:sp macro="" textlink="">
      <xdr:nvSpPr>
        <xdr:cNvPr id="156" name="円/楕円 155"/>
        <xdr:cNvSpPr/>
      </xdr:nvSpPr>
      <xdr:spPr>
        <a:xfrm>
          <a:off x="3175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50636</xdr:rowOff>
    </xdr:from>
    <xdr:ext cx="762000" cy="259045"/>
    <xdr:sp macro="" textlink="">
      <xdr:nvSpPr>
        <xdr:cNvPr id="157" name="テキスト ボックス 156"/>
        <xdr:cNvSpPr txBox="1"/>
      </xdr:nvSpPr>
      <xdr:spPr>
        <a:xfrm>
          <a:off x="2844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101237</xdr:rowOff>
    </xdr:from>
    <xdr:to>
      <xdr:col>3</xdr:col>
      <xdr:colOff>330200</xdr:colOff>
      <xdr:row>60</xdr:row>
      <xdr:rowOff>31387</xdr:rowOff>
    </xdr:to>
    <xdr:sp macro="" textlink="">
      <xdr:nvSpPr>
        <xdr:cNvPr id="158" name="円/楕円 157"/>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16164</xdr:rowOff>
    </xdr:from>
    <xdr:ext cx="762000" cy="259045"/>
    <xdr:sp macro="" textlink="">
      <xdr:nvSpPr>
        <xdr:cNvPr id="159" name="テキスト ボックス 158"/>
        <xdr:cNvSpPr txBox="1"/>
      </xdr:nvSpPr>
      <xdr:spPr>
        <a:xfrm>
          <a:off x="19558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60" name="円/楕円 159"/>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36847</xdr:rowOff>
    </xdr:from>
    <xdr:ext cx="762000" cy="259045"/>
    <xdr:sp macro="" textlink="">
      <xdr:nvSpPr>
        <xdr:cNvPr id="161" name="テキスト ボックス 160"/>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[131,419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類似団体平均と比較して、人件費・物件費等の決算額が低くなっている要因として、ごみ処理業務や消防業務を一部事務組合で行っていることが</a:t>
          </a:r>
          <a:r>
            <a:rPr lang="ja-JP" altLang="en-US" sz="1200" b="0" i="0" baseline="0">
              <a:solidFill>
                <a:schemeClr val="dk1"/>
              </a:solidFill>
              <a:effectLst/>
              <a:latin typeface="+mn-lt"/>
              <a:ea typeface="+mn-ea"/>
              <a:cs typeface="+mn-cs"/>
            </a:rPr>
            <a:t>ある</a:t>
          </a:r>
          <a:r>
            <a:rPr lang="ja-JP" altLang="ja-JP" sz="1200" b="0" i="0" baseline="0">
              <a:solidFill>
                <a:schemeClr val="dk1"/>
              </a:solidFill>
              <a:effectLst/>
              <a:latin typeface="+mn-lt"/>
              <a:ea typeface="+mn-ea"/>
              <a:cs typeface="+mn-cs"/>
            </a:rPr>
            <a:t>。</a:t>
          </a:r>
          <a:endParaRPr lang="ja-JP" altLang="ja-JP" sz="1600">
            <a:effectLst/>
          </a:endParaRPr>
        </a:p>
        <a:p>
          <a:r>
            <a:rPr lang="ja-JP" altLang="ja-JP" sz="1200" b="0" i="0" baseline="0">
              <a:solidFill>
                <a:schemeClr val="dk1"/>
              </a:solidFill>
              <a:effectLst/>
              <a:latin typeface="+mn-lt"/>
              <a:ea typeface="+mn-ea"/>
              <a:cs typeface="+mn-cs"/>
            </a:rPr>
            <a:t>   一部事務組合の人件費・物件費等に充てる負担金を合計した場合、人口一人当たりの金額は増加することになり、これらも含めた経費について抑制し</a:t>
          </a:r>
          <a:endParaRPr lang="en-US" altLang="ja-JP" sz="1200" b="0" i="0" baseline="0">
            <a:solidFill>
              <a:schemeClr val="dk1"/>
            </a:solidFill>
            <a:effectLst/>
            <a:latin typeface="+mn-lt"/>
            <a:ea typeface="+mn-ea"/>
            <a:cs typeface="+mn-cs"/>
          </a:endParaRPr>
        </a:p>
        <a:p>
          <a:r>
            <a:rPr lang="ja-JP" altLang="ja-JP" sz="1200" b="0" i="0" baseline="0">
              <a:solidFill>
                <a:schemeClr val="dk1"/>
              </a:solidFill>
              <a:effectLst/>
              <a:latin typeface="+mn-lt"/>
              <a:ea typeface="+mn-ea"/>
              <a:cs typeface="+mn-cs"/>
            </a:rPr>
            <a:t>ていく必要がある。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87788</xdr:rowOff>
    </xdr:from>
    <xdr:to>
      <xdr:col>7</xdr:col>
      <xdr:colOff>152400</xdr:colOff>
      <xdr:row>81</xdr:row>
      <xdr:rowOff>165929</xdr:rowOff>
    </xdr:to>
    <xdr:cxnSp macro="">
      <xdr:nvCxnSpPr>
        <xdr:cNvPr id="196" name="直線コネクタ 195"/>
        <xdr:cNvCxnSpPr/>
      </xdr:nvCxnSpPr>
      <xdr:spPr>
        <a:xfrm>
          <a:off x="4114800" y="13975238"/>
          <a:ext cx="838200" cy="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87788</xdr:rowOff>
    </xdr:from>
    <xdr:to>
      <xdr:col>6</xdr:col>
      <xdr:colOff>0</xdr:colOff>
      <xdr:row>81</xdr:row>
      <xdr:rowOff>164362</xdr:rowOff>
    </xdr:to>
    <xdr:cxnSp macro="">
      <xdr:nvCxnSpPr>
        <xdr:cNvPr id="199" name="直線コネクタ 198"/>
        <xdr:cNvCxnSpPr/>
      </xdr:nvCxnSpPr>
      <xdr:spPr>
        <a:xfrm flipV="1">
          <a:off x="3225800" y="13975238"/>
          <a:ext cx="889000" cy="7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130797</xdr:rowOff>
    </xdr:from>
    <xdr:to>
      <xdr:col>4</xdr:col>
      <xdr:colOff>482600</xdr:colOff>
      <xdr:row>81</xdr:row>
      <xdr:rowOff>164362</xdr:rowOff>
    </xdr:to>
    <xdr:cxnSp macro="">
      <xdr:nvCxnSpPr>
        <xdr:cNvPr id="202" name="直線コネクタ 201"/>
        <xdr:cNvCxnSpPr/>
      </xdr:nvCxnSpPr>
      <xdr:spPr>
        <a:xfrm>
          <a:off x="2336800" y="14018247"/>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130797</xdr:rowOff>
    </xdr:from>
    <xdr:to>
      <xdr:col>3</xdr:col>
      <xdr:colOff>279400</xdr:colOff>
      <xdr:row>81</xdr:row>
      <xdr:rowOff>168013</xdr:rowOff>
    </xdr:to>
    <xdr:cxnSp macro="">
      <xdr:nvCxnSpPr>
        <xdr:cNvPr id="205" name="直線コネクタ 204"/>
        <xdr:cNvCxnSpPr/>
      </xdr:nvCxnSpPr>
      <xdr:spPr>
        <a:xfrm flipV="1">
          <a:off x="1447800" y="1401824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115129</xdr:rowOff>
    </xdr:from>
    <xdr:to>
      <xdr:col>7</xdr:col>
      <xdr:colOff>203200</xdr:colOff>
      <xdr:row>82</xdr:row>
      <xdr:rowOff>45279</xdr:rowOff>
    </xdr:to>
    <xdr:sp macro="" textlink="">
      <xdr:nvSpPr>
        <xdr:cNvPr id="215" name="円/楕円 214"/>
        <xdr:cNvSpPr/>
      </xdr:nvSpPr>
      <xdr:spPr>
        <a:xfrm>
          <a:off x="4902200" y="140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131656</xdr:rowOff>
    </xdr:from>
    <xdr:ext cx="762000" cy="259045"/>
    <xdr:sp macro="" textlink="">
      <xdr:nvSpPr>
        <xdr:cNvPr id="216" name="人件費・物件費等の状況該当値テキスト"/>
        <xdr:cNvSpPr txBox="1"/>
      </xdr:nvSpPr>
      <xdr:spPr>
        <a:xfrm>
          <a:off x="5041900" y="1384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36988</xdr:rowOff>
    </xdr:from>
    <xdr:to>
      <xdr:col>6</xdr:col>
      <xdr:colOff>50800</xdr:colOff>
      <xdr:row>81</xdr:row>
      <xdr:rowOff>138588</xdr:rowOff>
    </xdr:to>
    <xdr:sp macro="" textlink="">
      <xdr:nvSpPr>
        <xdr:cNvPr id="217" name="円/楕円 216"/>
        <xdr:cNvSpPr/>
      </xdr:nvSpPr>
      <xdr:spPr>
        <a:xfrm>
          <a:off x="4064000" y="139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148765</xdr:rowOff>
    </xdr:from>
    <xdr:ext cx="736600" cy="259045"/>
    <xdr:sp macro="" textlink="">
      <xdr:nvSpPr>
        <xdr:cNvPr id="218" name="テキスト ボックス 217"/>
        <xdr:cNvSpPr txBox="1"/>
      </xdr:nvSpPr>
      <xdr:spPr>
        <a:xfrm>
          <a:off x="3733800" y="136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113562</xdr:rowOff>
    </xdr:from>
    <xdr:to>
      <xdr:col>4</xdr:col>
      <xdr:colOff>533400</xdr:colOff>
      <xdr:row>82</xdr:row>
      <xdr:rowOff>43712</xdr:rowOff>
    </xdr:to>
    <xdr:sp macro="" textlink="">
      <xdr:nvSpPr>
        <xdr:cNvPr id="219" name="円/楕円 218"/>
        <xdr:cNvSpPr/>
      </xdr:nvSpPr>
      <xdr:spPr>
        <a:xfrm>
          <a:off x="3175000" y="140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53889</xdr:rowOff>
    </xdr:from>
    <xdr:ext cx="762000" cy="259045"/>
    <xdr:sp macro="" textlink="">
      <xdr:nvSpPr>
        <xdr:cNvPr id="220" name="テキスト ボックス 219"/>
        <xdr:cNvSpPr txBox="1"/>
      </xdr:nvSpPr>
      <xdr:spPr>
        <a:xfrm>
          <a:off x="2844800" y="1376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79997</xdr:rowOff>
    </xdr:from>
    <xdr:to>
      <xdr:col>3</xdr:col>
      <xdr:colOff>330200</xdr:colOff>
      <xdr:row>82</xdr:row>
      <xdr:rowOff>10147</xdr:rowOff>
    </xdr:to>
    <xdr:sp macro="" textlink="">
      <xdr:nvSpPr>
        <xdr:cNvPr id="221" name="円/楕円 220"/>
        <xdr:cNvSpPr/>
      </xdr:nvSpPr>
      <xdr:spPr>
        <a:xfrm>
          <a:off x="2286000" y="139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20324</xdr:rowOff>
    </xdr:from>
    <xdr:ext cx="762000" cy="259045"/>
    <xdr:sp macro="" textlink="">
      <xdr:nvSpPr>
        <xdr:cNvPr id="222" name="テキスト ボックス 221"/>
        <xdr:cNvSpPr txBox="1"/>
      </xdr:nvSpPr>
      <xdr:spPr>
        <a:xfrm>
          <a:off x="1955800" y="1373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117213</xdr:rowOff>
    </xdr:from>
    <xdr:to>
      <xdr:col>2</xdr:col>
      <xdr:colOff>127000</xdr:colOff>
      <xdr:row>82</xdr:row>
      <xdr:rowOff>47363</xdr:rowOff>
    </xdr:to>
    <xdr:sp macro="" textlink="">
      <xdr:nvSpPr>
        <xdr:cNvPr id="223" name="円/楕円 222"/>
        <xdr:cNvSpPr/>
      </xdr:nvSpPr>
      <xdr:spPr>
        <a:xfrm>
          <a:off x="1397000" y="140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57540</xdr:rowOff>
    </xdr:from>
    <xdr:ext cx="762000" cy="259045"/>
    <xdr:sp macro="" textlink="">
      <xdr:nvSpPr>
        <xdr:cNvPr id="224" name="テキスト ボックス 223"/>
        <xdr:cNvSpPr txBox="1"/>
      </xdr:nvSpPr>
      <xdr:spPr>
        <a:xfrm>
          <a:off x="1066800" y="1377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国家公務員の時限的な給与改定特例法により、平成２３，２４年度の指数は悪化した</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類似団体と</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比較では平均を上回っているため、定員管理計画の着実な実行を図り、指数の改善に努め</a:t>
          </a:r>
          <a:r>
            <a:rPr lang="ja-JP" altLang="en-US" sz="1200">
              <a:solidFill>
                <a:schemeClr val="dk1"/>
              </a:solidFill>
              <a:effectLst/>
              <a:latin typeface="+mn-lt"/>
              <a:ea typeface="+mn-ea"/>
              <a:cs typeface="+mn-cs"/>
            </a:rPr>
            <a:t>ていく</a:t>
          </a:r>
          <a:r>
            <a:rPr lang="ja-JP" altLang="ja-JP" sz="1200">
              <a:solidFill>
                <a:schemeClr val="dk1"/>
              </a:solidFill>
              <a:effectLst/>
              <a:latin typeface="+mn-lt"/>
              <a:ea typeface="+mn-ea"/>
              <a:cs typeface="+mn-cs"/>
            </a:rPr>
            <a:t>。</a:t>
          </a:r>
          <a:endParaRPr lang="ja-JP" altLang="ja-JP" sz="16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34713</xdr:rowOff>
    </xdr:from>
    <xdr:to>
      <xdr:col>24</xdr:col>
      <xdr:colOff>558800</xdr:colOff>
      <xdr:row>87</xdr:row>
      <xdr:rowOff>58843</xdr:rowOff>
    </xdr:to>
    <xdr:cxnSp macro="">
      <xdr:nvCxnSpPr>
        <xdr:cNvPr id="258" name="直線コネクタ 257"/>
        <xdr:cNvCxnSpPr/>
      </xdr:nvCxnSpPr>
      <xdr:spPr>
        <a:xfrm>
          <a:off x="16179800" y="149508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87</xdr:row>
      <xdr:rowOff>34713</xdr:rowOff>
    </xdr:to>
    <xdr:cxnSp macro="">
      <xdr:nvCxnSpPr>
        <xdr:cNvPr id="261" name="直線コネクタ 260"/>
        <xdr:cNvCxnSpPr/>
      </xdr:nvCxnSpPr>
      <xdr:spPr>
        <a:xfrm>
          <a:off x="15290800" y="1487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86</xdr:row>
      <xdr:rowOff>125730</xdr:rowOff>
    </xdr:to>
    <xdr:cxnSp macro="">
      <xdr:nvCxnSpPr>
        <xdr:cNvPr id="264" name="直線コネクタ 263"/>
        <xdr:cNvCxnSpPr/>
      </xdr:nvCxnSpPr>
      <xdr:spPr>
        <a:xfrm>
          <a:off x="14401800" y="1486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35137</xdr:rowOff>
    </xdr:to>
    <xdr:cxnSp macro="">
      <xdr:nvCxnSpPr>
        <xdr:cNvPr id="267" name="直線コネクタ 266"/>
        <xdr:cNvCxnSpPr/>
      </xdr:nvCxnSpPr>
      <xdr:spPr>
        <a:xfrm flipV="1">
          <a:off x="13512800" y="1486238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8043</xdr:rowOff>
    </xdr:from>
    <xdr:to>
      <xdr:col>24</xdr:col>
      <xdr:colOff>609600</xdr:colOff>
      <xdr:row>87</xdr:row>
      <xdr:rowOff>109643</xdr:rowOff>
    </xdr:to>
    <xdr:sp macro="" textlink="">
      <xdr:nvSpPr>
        <xdr:cNvPr id="277" name="円/楕円 276"/>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151570</xdr:rowOff>
    </xdr:from>
    <xdr:ext cx="762000" cy="259045"/>
    <xdr:sp macro="" textlink="">
      <xdr:nvSpPr>
        <xdr:cNvPr id="278"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9" name="円/楕円 278"/>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70290</xdr:rowOff>
    </xdr:from>
    <xdr:ext cx="736600" cy="259045"/>
    <xdr:sp macro="" textlink="">
      <xdr:nvSpPr>
        <xdr:cNvPr id="280" name="テキスト ボックス 279"/>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1" name="円/楕円 280"/>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82" name="テキスト ボックス 281"/>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3" name="円/楕円 282"/>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4" name="テキスト ボックス 283"/>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5" name="円/楕円 284"/>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6" name="テキスト ボックス 285"/>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定員管理計画の着実な実行により、類似団体平均を下回っている。今後も、</a:t>
          </a:r>
          <a:r>
            <a:rPr lang="ja-JP" altLang="en-US" sz="1200" b="0" i="0" baseline="0">
              <a:solidFill>
                <a:schemeClr val="dk1"/>
              </a:solidFill>
              <a:effectLst/>
              <a:latin typeface="+mn-lt"/>
              <a:ea typeface="+mn-ea"/>
              <a:cs typeface="+mn-cs"/>
            </a:rPr>
            <a:t>効率的な人員配置や</a:t>
          </a:r>
          <a:r>
            <a:rPr lang="ja-JP" altLang="ja-JP" sz="1200" b="0" i="0" baseline="0">
              <a:solidFill>
                <a:schemeClr val="dk1"/>
              </a:solidFill>
              <a:effectLst/>
              <a:latin typeface="+mn-lt"/>
              <a:ea typeface="+mn-ea"/>
              <a:cs typeface="+mn-cs"/>
            </a:rPr>
            <a:t>業務の民間委託化</a:t>
          </a:r>
          <a:r>
            <a:rPr lang="ja-JP" altLang="en-US" sz="1200" b="0" i="0" baseline="0">
              <a:solidFill>
                <a:schemeClr val="dk1"/>
              </a:solidFill>
              <a:effectLst/>
              <a:latin typeface="+mn-lt"/>
              <a:ea typeface="+mn-ea"/>
              <a:cs typeface="+mn-cs"/>
            </a:rPr>
            <a:t>により</a:t>
          </a:r>
          <a:r>
            <a:rPr lang="ja-JP" altLang="ja-JP" sz="1200" b="0" i="0" baseline="0">
              <a:solidFill>
                <a:schemeClr val="dk1"/>
              </a:solidFill>
              <a:effectLst/>
              <a:latin typeface="+mn-lt"/>
              <a:ea typeface="+mn-ea"/>
              <a:cs typeface="+mn-cs"/>
            </a:rPr>
            <a:t>、住民サービスを極力低下させることなく、職員数の適正化を</a:t>
          </a:r>
          <a:r>
            <a:rPr lang="ja-JP" altLang="en-US" sz="1200" b="0" i="0" baseline="0">
              <a:solidFill>
                <a:schemeClr val="dk1"/>
              </a:solidFill>
              <a:effectLst/>
              <a:latin typeface="+mn-lt"/>
              <a:ea typeface="+mn-ea"/>
              <a:cs typeface="+mn-cs"/>
            </a:rPr>
            <a:t>推進する</a:t>
          </a:r>
          <a:r>
            <a:rPr lang="ja-JP" altLang="ja-JP" sz="1200" b="0" i="0" baseline="0">
              <a:solidFill>
                <a:schemeClr val="dk1"/>
              </a:solidFill>
              <a:effectLst/>
              <a:latin typeface="+mn-lt"/>
              <a:ea typeface="+mn-ea"/>
              <a:cs typeface="+mn-cs"/>
            </a:rPr>
            <a:t>。</a:t>
          </a:r>
          <a:endParaRPr lang="ja-JP" altLang="ja-JP" sz="1600">
            <a:effectLst/>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58722</xdr:rowOff>
    </xdr:from>
    <xdr:to>
      <xdr:col>24</xdr:col>
      <xdr:colOff>558800</xdr:colOff>
      <xdr:row>60</xdr:row>
      <xdr:rowOff>77107</xdr:rowOff>
    </xdr:to>
    <xdr:cxnSp macro="">
      <xdr:nvCxnSpPr>
        <xdr:cNvPr id="323" name="直線コネクタ 322"/>
        <xdr:cNvCxnSpPr/>
      </xdr:nvCxnSpPr>
      <xdr:spPr>
        <a:xfrm>
          <a:off x="16179800" y="1034572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58722</xdr:rowOff>
    </xdr:from>
    <xdr:to>
      <xdr:col>23</xdr:col>
      <xdr:colOff>406400</xdr:colOff>
      <xdr:row>60</xdr:row>
      <xdr:rowOff>63319</xdr:rowOff>
    </xdr:to>
    <xdr:cxnSp macro="">
      <xdr:nvCxnSpPr>
        <xdr:cNvPr id="326" name="直線コネクタ 325"/>
        <xdr:cNvCxnSpPr/>
      </xdr:nvCxnSpPr>
      <xdr:spPr>
        <a:xfrm flipV="1">
          <a:off x="15290800" y="1034572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63319</xdr:rowOff>
    </xdr:from>
    <xdr:to>
      <xdr:col>22</xdr:col>
      <xdr:colOff>203200</xdr:colOff>
      <xdr:row>60</xdr:row>
      <xdr:rowOff>71362</xdr:rowOff>
    </xdr:to>
    <xdr:cxnSp macro="">
      <xdr:nvCxnSpPr>
        <xdr:cNvPr id="329" name="直線コネクタ 328"/>
        <xdr:cNvCxnSpPr/>
      </xdr:nvCxnSpPr>
      <xdr:spPr>
        <a:xfrm flipV="1">
          <a:off x="14401800" y="103503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71362</xdr:rowOff>
    </xdr:from>
    <xdr:to>
      <xdr:col>21</xdr:col>
      <xdr:colOff>0</xdr:colOff>
      <xdr:row>60</xdr:row>
      <xdr:rowOff>72511</xdr:rowOff>
    </xdr:to>
    <xdr:cxnSp macro="">
      <xdr:nvCxnSpPr>
        <xdr:cNvPr id="332" name="直線コネクタ 331"/>
        <xdr:cNvCxnSpPr/>
      </xdr:nvCxnSpPr>
      <xdr:spPr>
        <a:xfrm flipV="1">
          <a:off x="13512800" y="1035836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42" name="円/楕円 341"/>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3"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7922</xdr:rowOff>
    </xdr:from>
    <xdr:to>
      <xdr:col>23</xdr:col>
      <xdr:colOff>457200</xdr:colOff>
      <xdr:row>60</xdr:row>
      <xdr:rowOff>109522</xdr:rowOff>
    </xdr:to>
    <xdr:sp macro="" textlink="">
      <xdr:nvSpPr>
        <xdr:cNvPr id="344" name="円/楕円 343"/>
        <xdr:cNvSpPr/>
      </xdr:nvSpPr>
      <xdr:spPr>
        <a:xfrm>
          <a:off x="16129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119699</xdr:rowOff>
    </xdr:from>
    <xdr:ext cx="736600" cy="259045"/>
    <xdr:sp macro="" textlink="">
      <xdr:nvSpPr>
        <xdr:cNvPr id="345" name="テキスト ボックス 344"/>
        <xdr:cNvSpPr txBox="1"/>
      </xdr:nvSpPr>
      <xdr:spPr>
        <a:xfrm>
          <a:off x="15798800" y="1006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12519</xdr:rowOff>
    </xdr:from>
    <xdr:to>
      <xdr:col>22</xdr:col>
      <xdr:colOff>254000</xdr:colOff>
      <xdr:row>60</xdr:row>
      <xdr:rowOff>114119</xdr:rowOff>
    </xdr:to>
    <xdr:sp macro="" textlink="">
      <xdr:nvSpPr>
        <xdr:cNvPr id="346" name="円/楕円 345"/>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124296</xdr:rowOff>
    </xdr:from>
    <xdr:ext cx="762000" cy="259045"/>
    <xdr:sp macro="" textlink="">
      <xdr:nvSpPr>
        <xdr:cNvPr id="347" name="テキスト ボックス 346"/>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20562</xdr:rowOff>
    </xdr:from>
    <xdr:to>
      <xdr:col>21</xdr:col>
      <xdr:colOff>50800</xdr:colOff>
      <xdr:row>60</xdr:row>
      <xdr:rowOff>122162</xdr:rowOff>
    </xdr:to>
    <xdr:sp macro="" textlink="">
      <xdr:nvSpPr>
        <xdr:cNvPr id="348" name="円/楕円 347"/>
        <xdr:cNvSpPr/>
      </xdr:nvSpPr>
      <xdr:spPr>
        <a:xfrm>
          <a:off x="14351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132339</xdr:rowOff>
    </xdr:from>
    <xdr:ext cx="762000" cy="259045"/>
    <xdr:sp macro="" textlink="">
      <xdr:nvSpPr>
        <xdr:cNvPr id="349" name="テキスト ボックス 348"/>
        <xdr:cNvSpPr txBox="1"/>
      </xdr:nvSpPr>
      <xdr:spPr>
        <a:xfrm>
          <a:off x="14020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21711</xdr:rowOff>
    </xdr:from>
    <xdr:to>
      <xdr:col>19</xdr:col>
      <xdr:colOff>533400</xdr:colOff>
      <xdr:row>60</xdr:row>
      <xdr:rowOff>123311</xdr:rowOff>
    </xdr:to>
    <xdr:sp macro="" textlink="">
      <xdr:nvSpPr>
        <xdr:cNvPr id="350" name="円/楕円 349"/>
        <xdr:cNvSpPr/>
      </xdr:nvSpPr>
      <xdr:spPr>
        <a:xfrm>
          <a:off x="13462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133488</xdr:rowOff>
    </xdr:from>
    <xdr:ext cx="762000" cy="259045"/>
    <xdr:sp macro="" textlink="">
      <xdr:nvSpPr>
        <xdr:cNvPr id="351" name="テキスト ボックス 350"/>
        <xdr:cNvSpPr txBox="1"/>
      </xdr:nvSpPr>
      <xdr:spPr>
        <a:xfrm>
          <a:off x="13131800" y="100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実質公債費比率適正化に向けた取り組みを着実に実施した結果、平成２</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年度か</a:t>
          </a:r>
          <a:r>
            <a:rPr lang="ja-JP" altLang="en-US" sz="1200">
              <a:solidFill>
                <a:schemeClr val="dk1"/>
              </a:solidFill>
              <a:effectLst/>
              <a:latin typeface="+mn-lt"/>
              <a:ea typeface="+mn-ea"/>
              <a:cs typeface="+mn-cs"/>
            </a:rPr>
            <a:t>ら４</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ポイントの減少と大きく改善してきている。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「公債費負担適正化計画」により、</a:t>
          </a:r>
          <a:r>
            <a:rPr lang="ja-JP" altLang="en-US" sz="1200">
              <a:solidFill>
                <a:schemeClr val="dk1"/>
              </a:solidFill>
              <a:effectLst/>
              <a:latin typeface="+mn-lt"/>
              <a:ea typeface="+mn-ea"/>
              <a:cs typeface="+mn-cs"/>
            </a:rPr>
            <a:t>市債発行を必要最低限なものにとどめるなど計画的行い</a:t>
          </a:r>
          <a:r>
            <a:rPr lang="ja-JP" altLang="ja-JP" sz="1200" b="0" i="0" baseline="0">
              <a:solidFill>
                <a:schemeClr val="dk1"/>
              </a:solidFill>
              <a:effectLst/>
              <a:latin typeface="+mn-lt"/>
              <a:ea typeface="+mn-ea"/>
              <a:cs typeface="+mn-cs"/>
            </a:rPr>
            <a:t>、財政の健全化に努める。</a:t>
          </a:r>
          <a:endParaRPr lang="ja-JP" altLang="ja-JP" sz="1200">
            <a:effectLst/>
          </a:endParaRPr>
        </a:p>
        <a:p>
          <a:endParaRPr kumimoji="1" lang="ja-JP" altLang="en-US"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32067</xdr:rowOff>
    </xdr:to>
    <xdr:cxnSp macro="">
      <xdr:nvCxnSpPr>
        <xdr:cNvPr id="385" name="直線コネクタ 384"/>
        <xdr:cNvCxnSpPr/>
      </xdr:nvCxnSpPr>
      <xdr:spPr>
        <a:xfrm flipV="1">
          <a:off x="16179800" y="636365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32067</xdr:rowOff>
    </xdr:from>
    <xdr:to>
      <xdr:col>23</xdr:col>
      <xdr:colOff>406400</xdr:colOff>
      <xdr:row>37</xdr:row>
      <xdr:rowOff>56197</xdr:rowOff>
    </xdr:to>
    <xdr:cxnSp macro="">
      <xdr:nvCxnSpPr>
        <xdr:cNvPr id="388" name="直線コネクタ 387"/>
        <xdr:cNvCxnSpPr/>
      </xdr:nvCxnSpPr>
      <xdr:spPr>
        <a:xfrm flipV="1">
          <a:off x="15290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56197</xdr:rowOff>
    </xdr:from>
    <xdr:to>
      <xdr:col>22</xdr:col>
      <xdr:colOff>203200</xdr:colOff>
      <xdr:row>37</xdr:row>
      <xdr:rowOff>86360</xdr:rowOff>
    </xdr:to>
    <xdr:cxnSp macro="">
      <xdr:nvCxnSpPr>
        <xdr:cNvPr id="391" name="直線コネクタ 390"/>
        <xdr:cNvCxnSpPr/>
      </xdr:nvCxnSpPr>
      <xdr:spPr>
        <a:xfrm flipV="1">
          <a:off x="14401800" y="63998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86360</xdr:rowOff>
    </xdr:from>
    <xdr:to>
      <xdr:col>21</xdr:col>
      <xdr:colOff>0</xdr:colOff>
      <xdr:row>37</xdr:row>
      <xdr:rowOff>116522</xdr:rowOff>
    </xdr:to>
    <xdr:cxnSp macro="">
      <xdr:nvCxnSpPr>
        <xdr:cNvPr id="394" name="直線コネクタ 393"/>
        <xdr:cNvCxnSpPr/>
      </xdr:nvCxnSpPr>
      <xdr:spPr>
        <a:xfrm flipV="1">
          <a:off x="13512800" y="64300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4" name="円/楕円 403"/>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157180</xdr:rowOff>
    </xdr:from>
    <xdr:ext cx="762000" cy="259045"/>
    <xdr:sp macro="" textlink="">
      <xdr:nvSpPr>
        <xdr:cNvPr id="405" name="公債費負担の状況該当値テキスト"/>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152717</xdr:rowOff>
    </xdr:from>
    <xdr:to>
      <xdr:col>23</xdr:col>
      <xdr:colOff>457200</xdr:colOff>
      <xdr:row>37</xdr:row>
      <xdr:rowOff>82867</xdr:rowOff>
    </xdr:to>
    <xdr:sp macro="" textlink="">
      <xdr:nvSpPr>
        <xdr:cNvPr id="406" name="円/楕円 405"/>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93044</xdr:rowOff>
    </xdr:from>
    <xdr:ext cx="736600" cy="259045"/>
    <xdr:sp macro="" textlink="">
      <xdr:nvSpPr>
        <xdr:cNvPr id="407" name="テキスト ボックス 406"/>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5397</xdr:rowOff>
    </xdr:from>
    <xdr:to>
      <xdr:col>22</xdr:col>
      <xdr:colOff>254000</xdr:colOff>
      <xdr:row>37</xdr:row>
      <xdr:rowOff>106997</xdr:rowOff>
    </xdr:to>
    <xdr:sp macro="" textlink="">
      <xdr:nvSpPr>
        <xdr:cNvPr id="408" name="円/楕円 407"/>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117174</xdr:rowOff>
    </xdr:from>
    <xdr:ext cx="762000" cy="259045"/>
    <xdr:sp macro="" textlink="">
      <xdr:nvSpPr>
        <xdr:cNvPr id="409" name="テキスト ボックス 408"/>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35560</xdr:rowOff>
    </xdr:from>
    <xdr:to>
      <xdr:col>21</xdr:col>
      <xdr:colOff>50800</xdr:colOff>
      <xdr:row>37</xdr:row>
      <xdr:rowOff>137160</xdr:rowOff>
    </xdr:to>
    <xdr:sp macro="" textlink="">
      <xdr:nvSpPr>
        <xdr:cNvPr id="410" name="円/楕円 409"/>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121937</xdr:rowOff>
    </xdr:from>
    <xdr:ext cx="762000" cy="259045"/>
    <xdr:sp macro="" textlink="">
      <xdr:nvSpPr>
        <xdr:cNvPr id="411" name="テキスト ボックス 410"/>
        <xdr:cNvSpPr txBox="1"/>
      </xdr:nvSpPr>
      <xdr:spPr>
        <a:xfrm>
          <a:off x="14020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65722</xdr:rowOff>
    </xdr:from>
    <xdr:to>
      <xdr:col>19</xdr:col>
      <xdr:colOff>533400</xdr:colOff>
      <xdr:row>37</xdr:row>
      <xdr:rowOff>167322</xdr:rowOff>
    </xdr:to>
    <xdr:sp macro="" textlink="">
      <xdr:nvSpPr>
        <xdr:cNvPr id="412" name="円/楕円 411"/>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152099</xdr:rowOff>
    </xdr:from>
    <xdr:ext cx="762000" cy="259045"/>
    <xdr:sp macro="" textlink="">
      <xdr:nvSpPr>
        <xdr:cNvPr id="413" name="テキスト ボックス 412"/>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地方債</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発行</a:t>
          </a:r>
          <a:r>
            <a:rPr lang="ja-JP" altLang="en-US" sz="1200" b="0" i="0" baseline="0">
              <a:solidFill>
                <a:schemeClr val="dk1"/>
              </a:solidFill>
              <a:effectLst/>
              <a:latin typeface="+mn-lt"/>
              <a:ea typeface="+mn-ea"/>
              <a:cs typeface="+mn-cs"/>
            </a:rPr>
            <a:t>を交付税措置のあるものなど必要最低限に限定し</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抑制している</a:t>
          </a:r>
          <a:r>
            <a:rPr lang="ja-JP" altLang="ja-JP" sz="1200" b="0" i="0" baseline="0">
              <a:solidFill>
                <a:schemeClr val="dk1"/>
              </a:solidFill>
              <a:effectLst/>
              <a:latin typeface="+mn-lt"/>
              <a:ea typeface="+mn-ea"/>
              <a:cs typeface="+mn-cs"/>
            </a:rPr>
            <a:t>こと、</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、財政調整基金等の積立により充当可能基金額が増額していることなどが要因となり、類似団体平均を上回ることができた。今後も</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平成２２年度に策定した「公債費負担適正化計画」により、新たな地方債の発行を抑制する取り組みを継続し、財政の健全化に努める。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143459</xdr:rowOff>
    </xdr:from>
    <xdr:to>
      <xdr:col>24</xdr:col>
      <xdr:colOff>558800</xdr:colOff>
      <xdr:row>15</xdr:row>
      <xdr:rowOff>19063</xdr:rowOff>
    </xdr:to>
    <xdr:cxnSp macro="">
      <xdr:nvCxnSpPr>
        <xdr:cNvPr id="445" name="直線コネクタ 444"/>
        <xdr:cNvCxnSpPr/>
      </xdr:nvCxnSpPr>
      <xdr:spPr>
        <a:xfrm flipV="1">
          <a:off x="16179800" y="2543759"/>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128236</xdr:rowOff>
    </xdr:from>
    <xdr:ext cx="762000" cy="259045"/>
    <xdr:sp macro="" textlink="">
      <xdr:nvSpPr>
        <xdr:cNvPr id="446" name="将来負担の状況平均値テキスト"/>
        <xdr:cNvSpPr txBox="1"/>
      </xdr:nvSpPr>
      <xdr:spPr>
        <a:xfrm>
          <a:off x="17106900" y="252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19063</xdr:rowOff>
    </xdr:from>
    <xdr:to>
      <xdr:col>23</xdr:col>
      <xdr:colOff>406400</xdr:colOff>
      <xdr:row>15</xdr:row>
      <xdr:rowOff>58877</xdr:rowOff>
    </xdr:to>
    <xdr:cxnSp macro="">
      <xdr:nvCxnSpPr>
        <xdr:cNvPr id="448" name="直線コネクタ 447"/>
        <xdr:cNvCxnSpPr/>
      </xdr:nvCxnSpPr>
      <xdr:spPr>
        <a:xfrm flipV="1">
          <a:off x="15290800" y="259081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58877</xdr:rowOff>
    </xdr:from>
    <xdr:to>
      <xdr:col>22</xdr:col>
      <xdr:colOff>203200</xdr:colOff>
      <xdr:row>15</xdr:row>
      <xdr:rowOff>84455</xdr:rowOff>
    </xdr:to>
    <xdr:cxnSp macro="">
      <xdr:nvCxnSpPr>
        <xdr:cNvPr id="451" name="直線コネクタ 450"/>
        <xdr:cNvCxnSpPr/>
      </xdr:nvCxnSpPr>
      <xdr:spPr>
        <a:xfrm flipV="1">
          <a:off x="14401800" y="263062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15</xdr:row>
      <xdr:rowOff>122098</xdr:rowOff>
    </xdr:to>
    <xdr:cxnSp macro="">
      <xdr:nvCxnSpPr>
        <xdr:cNvPr id="454" name="直線コネクタ 453"/>
        <xdr:cNvCxnSpPr/>
      </xdr:nvCxnSpPr>
      <xdr:spPr>
        <a:xfrm flipV="1">
          <a:off x="13512800" y="265620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92659</xdr:rowOff>
    </xdr:from>
    <xdr:to>
      <xdr:col>24</xdr:col>
      <xdr:colOff>609600</xdr:colOff>
      <xdr:row>15</xdr:row>
      <xdr:rowOff>22809</xdr:rowOff>
    </xdr:to>
    <xdr:sp macro="" textlink="">
      <xdr:nvSpPr>
        <xdr:cNvPr id="464" name="円/楕円 463"/>
        <xdr:cNvSpPr/>
      </xdr:nvSpPr>
      <xdr:spPr>
        <a:xfrm>
          <a:off x="169672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13936</xdr:rowOff>
    </xdr:from>
    <xdr:ext cx="762000" cy="259045"/>
    <xdr:sp macro="" textlink="">
      <xdr:nvSpPr>
        <xdr:cNvPr id="465" name="将来負担の状況該当値テキスト"/>
        <xdr:cNvSpPr txBox="1"/>
      </xdr:nvSpPr>
      <xdr:spPr>
        <a:xfrm>
          <a:off x="17106900" y="24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139713</xdr:rowOff>
    </xdr:from>
    <xdr:to>
      <xdr:col>23</xdr:col>
      <xdr:colOff>457200</xdr:colOff>
      <xdr:row>15</xdr:row>
      <xdr:rowOff>69863</xdr:rowOff>
    </xdr:to>
    <xdr:sp macro="" textlink="">
      <xdr:nvSpPr>
        <xdr:cNvPr id="466" name="円/楕円 465"/>
        <xdr:cNvSpPr/>
      </xdr:nvSpPr>
      <xdr:spPr>
        <a:xfrm>
          <a:off x="16129000" y="25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80040</xdr:rowOff>
    </xdr:from>
    <xdr:ext cx="736600" cy="259045"/>
    <xdr:sp macro="" textlink="">
      <xdr:nvSpPr>
        <xdr:cNvPr id="467" name="テキスト ボックス 466"/>
        <xdr:cNvSpPr txBox="1"/>
      </xdr:nvSpPr>
      <xdr:spPr>
        <a:xfrm>
          <a:off x="15798800" y="230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8077</xdr:rowOff>
    </xdr:from>
    <xdr:to>
      <xdr:col>22</xdr:col>
      <xdr:colOff>254000</xdr:colOff>
      <xdr:row>15</xdr:row>
      <xdr:rowOff>109677</xdr:rowOff>
    </xdr:to>
    <xdr:sp macro="" textlink="">
      <xdr:nvSpPr>
        <xdr:cNvPr id="468" name="円/楕円 467"/>
        <xdr:cNvSpPr/>
      </xdr:nvSpPr>
      <xdr:spPr>
        <a:xfrm>
          <a:off x="15240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94454</xdr:rowOff>
    </xdr:from>
    <xdr:ext cx="762000" cy="259045"/>
    <xdr:sp macro="" textlink="">
      <xdr:nvSpPr>
        <xdr:cNvPr id="469" name="テキスト ボックス 468"/>
        <xdr:cNvSpPr txBox="1"/>
      </xdr:nvSpPr>
      <xdr:spPr>
        <a:xfrm>
          <a:off x="14909800" y="2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70" name="円/楕円 469"/>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120032</xdr:rowOff>
    </xdr:from>
    <xdr:ext cx="762000" cy="259045"/>
    <xdr:sp macro="" textlink="">
      <xdr:nvSpPr>
        <xdr:cNvPr id="471" name="テキスト ボックス 470"/>
        <xdr:cNvSpPr txBox="1"/>
      </xdr:nvSpPr>
      <xdr:spPr>
        <a:xfrm>
          <a:off x="14020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71298</xdr:rowOff>
    </xdr:from>
    <xdr:to>
      <xdr:col>19</xdr:col>
      <xdr:colOff>533400</xdr:colOff>
      <xdr:row>16</xdr:row>
      <xdr:rowOff>1448</xdr:rowOff>
    </xdr:to>
    <xdr:sp macro="" textlink="">
      <xdr:nvSpPr>
        <xdr:cNvPr id="472" name="円/楕円 471"/>
        <xdr:cNvSpPr/>
      </xdr:nvSpPr>
      <xdr:spPr>
        <a:xfrm>
          <a:off x="13462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157675</xdr:rowOff>
    </xdr:from>
    <xdr:ext cx="762000" cy="259045"/>
    <xdr:sp macro="" textlink="">
      <xdr:nvSpPr>
        <xdr:cNvPr id="473" name="テキスト ボックス 472"/>
        <xdr:cNvSpPr txBox="1"/>
      </xdr:nvSpPr>
      <xdr:spPr>
        <a:xfrm>
          <a:off x="13131800" y="27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定員管理計画による職員数の削減</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類似団体平均と比較すると、人件費に係る経常収支比率は低い値を示している。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今後も定員管理計画等による適正な人件費管理に努めていく。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58420</xdr:rowOff>
    </xdr:to>
    <xdr:cxnSp macro="">
      <xdr:nvCxnSpPr>
        <xdr:cNvPr id="66" name="直線コネクタ 65"/>
        <xdr:cNvCxnSpPr/>
      </xdr:nvCxnSpPr>
      <xdr:spPr>
        <a:xfrm flipV="1">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58420</xdr:rowOff>
    </xdr:to>
    <xdr:cxnSp macro="">
      <xdr:nvCxnSpPr>
        <xdr:cNvPr id="69" name="直線コネクタ 68"/>
        <xdr:cNvCxnSpPr/>
      </xdr:nvCxnSpPr>
      <xdr:spPr>
        <a:xfrm>
          <a:off x="3098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50800</xdr:rowOff>
    </xdr:to>
    <xdr:cxnSp macro="">
      <xdr:nvCxnSpPr>
        <xdr:cNvPr id="72" name="直線コネクタ 71"/>
        <xdr:cNvCxnSpPr/>
      </xdr:nvCxnSpPr>
      <xdr:spPr>
        <a:xfrm>
          <a:off x="2209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37</xdr:row>
      <xdr:rowOff>1270</xdr:rowOff>
    </xdr:to>
    <xdr:cxnSp macro="">
      <xdr:nvCxnSpPr>
        <xdr:cNvPr id="75" name="直線コネクタ 74"/>
        <xdr:cNvCxnSpPr/>
      </xdr:nvCxnSpPr>
      <xdr:spPr>
        <a:xfrm flipV="1">
          <a:off x="1320800" y="620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下回っている。業務の民間委託化を推進してきたことが大きな要因であ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人件費の抑制対策と相まって、経常収支比率を低下させてきた。 現在までに社会教育施設、スポーツ施設、都市公園、保育施設、さらに学校給食などを民間委託化してきたが、今後も</a:t>
          </a:r>
          <a:r>
            <a:rPr lang="ja-JP" altLang="en-US" sz="1100" b="0" i="0" baseline="0">
              <a:solidFill>
                <a:schemeClr val="dk1"/>
              </a:solidFill>
              <a:effectLst/>
              <a:latin typeface="+mn-lt"/>
              <a:ea typeface="+mn-ea"/>
              <a:cs typeface="+mn-cs"/>
            </a:rPr>
            <a:t>効率的に</a:t>
          </a:r>
          <a:r>
            <a:rPr lang="ja-JP" altLang="ja-JP" sz="1100" b="0" i="0" baseline="0">
              <a:solidFill>
                <a:schemeClr val="dk1"/>
              </a:solidFill>
              <a:effectLst/>
              <a:latin typeface="+mn-lt"/>
              <a:ea typeface="+mn-ea"/>
              <a:cs typeface="+mn-cs"/>
            </a:rPr>
            <a:t>民間委託</a:t>
          </a:r>
          <a:r>
            <a:rPr lang="ja-JP" altLang="en-US" sz="1100" b="0" i="0" baseline="0">
              <a:solidFill>
                <a:schemeClr val="dk1"/>
              </a:solidFill>
              <a:effectLst/>
              <a:latin typeface="+mn-lt"/>
              <a:ea typeface="+mn-ea"/>
              <a:cs typeface="+mn-cs"/>
            </a:rPr>
            <a:t>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99786</xdr:rowOff>
    </xdr:to>
    <xdr:cxnSp macro="">
      <xdr:nvCxnSpPr>
        <xdr:cNvPr id="129" name="直線コネクタ 128"/>
        <xdr:cNvCxnSpPr/>
      </xdr:nvCxnSpPr>
      <xdr:spPr>
        <a:xfrm>
          <a:off x="15671800" y="2799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56243</xdr:rowOff>
    </xdr:from>
    <xdr:to>
      <xdr:col>22</xdr:col>
      <xdr:colOff>565150</xdr:colOff>
      <xdr:row>16</xdr:row>
      <xdr:rowOff>110671</xdr:rowOff>
    </xdr:to>
    <xdr:cxnSp macro="">
      <xdr:nvCxnSpPr>
        <xdr:cNvPr id="132" name="直線コネクタ 131"/>
        <xdr:cNvCxnSpPr/>
      </xdr:nvCxnSpPr>
      <xdr:spPr>
        <a:xfrm flipV="1">
          <a:off x="14782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16</xdr:row>
      <xdr:rowOff>110671</xdr:rowOff>
    </xdr:to>
    <xdr:cxnSp macro="">
      <xdr:nvCxnSpPr>
        <xdr:cNvPr id="135" name="直線コネクタ 134"/>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67129</xdr:rowOff>
    </xdr:to>
    <xdr:cxnSp macro="">
      <xdr:nvCxnSpPr>
        <xdr:cNvPr id="138" name="直線コネクタ 137"/>
        <xdr:cNvCxnSpPr/>
      </xdr:nvCxnSpPr>
      <xdr:spPr>
        <a:xfrm>
          <a:off x="13004800" y="2657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8" name="円/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0" name="円/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4" name="円/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55" name="テキスト ボックス 154"/>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扶助費に係る経常収支比率は年々上昇している。その要因としては、</a:t>
          </a:r>
          <a:r>
            <a:rPr lang="ja-JP" altLang="en-US" sz="1100" b="0" i="0" baseline="0">
              <a:solidFill>
                <a:schemeClr val="dk1"/>
              </a:solidFill>
              <a:effectLst/>
              <a:latin typeface="+mn-lt"/>
              <a:ea typeface="+mn-ea"/>
              <a:cs typeface="+mn-cs"/>
            </a:rPr>
            <a:t>子ども・子育て支援新制度に係る給付費</a:t>
          </a:r>
          <a:r>
            <a:rPr lang="ja-JP" altLang="ja-JP" sz="1100" b="0" i="0" baseline="0">
              <a:solidFill>
                <a:schemeClr val="dk1"/>
              </a:solidFill>
              <a:effectLst/>
              <a:latin typeface="+mn-lt"/>
              <a:ea typeface="+mn-ea"/>
              <a:cs typeface="+mn-cs"/>
            </a:rPr>
            <a:t>、障害者自立支援給付費、生活保護費などの</a:t>
          </a:r>
          <a:r>
            <a:rPr lang="ja-JP" altLang="en-US" sz="1100" b="0" i="0" baseline="0">
              <a:solidFill>
                <a:schemeClr val="dk1"/>
              </a:solidFill>
              <a:effectLst/>
              <a:latin typeface="+mn-lt"/>
              <a:ea typeface="+mn-ea"/>
              <a:cs typeface="+mn-cs"/>
            </a:rPr>
            <a:t>大幅な</a:t>
          </a:r>
          <a:r>
            <a:rPr lang="ja-JP" altLang="ja-JP" sz="1100" b="0" i="0" baseline="0">
              <a:solidFill>
                <a:schemeClr val="dk1"/>
              </a:solidFill>
              <a:effectLst/>
              <a:latin typeface="+mn-lt"/>
              <a:ea typeface="+mn-ea"/>
              <a:cs typeface="+mn-cs"/>
            </a:rPr>
            <a:t>増加がある。</a:t>
          </a:r>
          <a:endParaRPr lang="ja-JP" altLang="ja-JP" sz="1400">
            <a:effectLst/>
          </a:endParaRPr>
        </a:p>
        <a:p>
          <a:pPr rtl="0"/>
          <a:r>
            <a:rPr lang="ja-JP" altLang="ja-JP" sz="1100" b="0" i="0" baseline="0">
              <a:solidFill>
                <a:schemeClr val="dk1"/>
              </a:solidFill>
              <a:effectLst/>
              <a:latin typeface="+mn-lt"/>
              <a:ea typeface="+mn-ea"/>
              <a:cs typeface="+mn-cs"/>
            </a:rPr>
            <a:t>今後も上昇傾向が続くことが予想されるが、各種資格審査等の適正化などを進め</a:t>
          </a:r>
          <a:r>
            <a:rPr lang="ja-JP" altLang="en-US" sz="1100" b="0" i="0" baseline="0">
              <a:solidFill>
                <a:schemeClr val="dk1"/>
              </a:solidFill>
              <a:effectLst/>
              <a:latin typeface="+mn-lt"/>
              <a:ea typeface="+mn-ea"/>
              <a:cs typeface="+mn-cs"/>
            </a:rPr>
            <a:t>、適正な扶助費の支給に努める。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57</xdr:row>
      <xdr:rowOff>124278</xdr:rowOff>
    </xdr:to>
    <xdr:cxnSp macro="">
      <xdr:nvCxnSpPr>
        <xdr:cNvPr id="192" name="直線コネクタ 191"/>
        <xdr:cNvCxnSpPr/>
      </xdr:nvCxnSpPr>
      <xdr:spPr>
        <a:xfrm>
          <a:off x="3987800" y="97009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1815</xdr:rowOff>
    </xdr:from>
    <xdr:to>
      <xdr:col>5</xdr:col>
      <xdr:colOff>549275</xdr:colOff>
      <xdr:row>56</xdr:row>
      <xdr:rowOff>99785</xdr:rowOff>
    </xdr:to>
    <xdr:cxnSp macro="">
      <xdr:nvCxnSpPr>
        <xdr:cNvPr id="195" name="直線コネクタ 194"/>
        <xdr:cNvCxnSpPr/>
      </xdr:nvCxnSpPr>
      <xdr:spPr>
        <a:xfrm>
          <a:off x="3098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1815</xdr:rowOff>
    </xdr:to>
    <xdr:cxnSp macro="">
      <xdr:nvCxnSpPr>
        <xdr:cNvPr id="198" name="直線コネクタ 197"/>
        <xdr:cNvCxnSpPr/>
      </xdr:nvCxnSpPr>
      <xdr:spPr>
        <a:xfrm>
          <a:off x="2209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129722</xdr:rowOff>
    </xdr:to>
    <xdr:cxnSp macro="">
      <xdr:nvCxnSpPr>
        <xdr:cNvPr id="201" name="直線コネクタ 200"/>
        <xdr:cNvCxnSpPr/>
      </xdr:nvCxnSpPr>
      <xdr:spPr>
        <a:xfrm>
          <a:off x="1320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73478</xdr:rowOff>
    </xdr:from>
    <xdr:to>
      <xdr:col>7</xdr:col>
      <xdr:colOff>66675</xdr:colOff>
      <xdr:row>58</xdr:row>
      <xdr:rowOff>3628</xdr:rowOff>
    </xdr:to>
    <xdr:sp macro="" textlink="">
      <xdr:nvSpPr>
        <xdr:cNvPr id="211" name="円/楕円 210"/>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45555</xdr:rowOff>
    </xdr:from>
    <xdr:ext cx="762000" cy="259045"/>
    <xdr:sp macro="" textlink="">
      <xdr:nvSpPr>
        <xdr:cNvPr id="212"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3" name="円/楕円 212"/>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4" name="テキスト ボックス 213"/>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122465</xdr:rowOff>
    </xdr:from>
    <xdr:to>
      <xdr:col>4</xdr:col>
      <xdr:colOff>396875</xdr:colOff>
      <xdr:row>56</xdr:row>
      <xdr:rowOff>52615</xdr:rowOff>
    </xdr:to>
    <xdr:sp macro="" textlink="">
      <xdr:nvSpPr>
        <xdr:cNvPr id="215" name="円/楕円 214"/>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37392</xdr:rowOff>
    </xdr:from>
    <xdr:ext cx="762000" cy="259045"/>
    <xdr:sp macro="" textlink="">
      <xdr:nvSpPr>
        <xdr:cNvPr id="216" name="テキスト ボックス 215"/>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7" name="円/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8" name="テキスト ボックス 217"/>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20" name="テキスト ボックス 219"/>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その他に係る経常収支比率が類似団体平均を上回っているのは、繰出金の増加が主な要因である。公共下水道整備に係る経費などの公営企業会計への繰出金が必要となっているためである。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今後、公営企業会計においては独立採算の原則に立った経営健全化を図り、普通会計の負担を減らしていくよう努めていく。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58420</xdr:rowOff>
    </xdr:to>
    <xdr:cxnSp macro="">
      <xdr:nvCxnSpPr>
        <xdr:cNvPr id="253" name="直線コネクタ 252"/>
        <xdr:cNvCxnSpPr/>
      </xdr:nvCxnSpPr>
      <xdr:spPr>
        <a:xfrm>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43180</xdr:rowOff>
    </xdr:to>
    <xdr:cxnSp macro="">
      <xdr:nvCxnSpPr>
        <xdr:cNvPr id="256" name="直線コネクタ 255"/>
        <xdr:cNvCxnSpPr/>
      </xdr:nvCxnSpPr>
      <xdr:spPr>
        <a:xfrm>
          <a:off x="14782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9" name="直線コネクタ 258"/>
        <xdr:cNvCxnSpPr/>
      </xdr:nvCxnSpPr>
      <xdr:spPr>
        <a:xfrm>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123190</xdr:rowOff>
    </xdr:to>
    <xdr:cxnSp macro="">
      <xdr:nvCxnSpPr>
        <xdr:cNvPr id="262" name="直線コネクタ 261"/>
        <xdr:cNvCxnSpPr/>
      </xdr:nvCxnSpPr>
      <xdr:spPr>
        <a:xfrm>
          <a:off x="13004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4" name="円/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5" name="テキスト ボックス 274"/>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6" name="円/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7" name="テキスト ボックス 27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8" name="円/楕円 277"/>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158767</xdr:rowOff>
    </xdr:from>
    <xdr:ext cx="762000" cy="259045"/>
    <xdr:sp macro="" textlink="">
      <xdr:nvSpPr>
        <xdr:cNvPr id="279" name="テキスト ボックス 278"/>
        <xdr:cNvSpPr txBox="1"/>
      </xdr:nvSpPr>
      <xdr:spPr>
        <a:xfrm>
          <a:off x="13512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80" name="円/楕円 279"/>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151147</xdr:rowOff>
    </xdr:from>
    <xdr:ext cx="762000" cy="259045"/>
    <xdr:sp macro="" textlink="">
      <xdr:nvSpPr>
        <xdr:cNvPr id="281" name="テキスト ボックス 280"/>
        <xdr:cNvSpPr txBox="1"/>
      </xdr:nvSpPr>
      <xdr:spPr>
        <a:xfrm>
          <a:off x="12623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補助費等に係る経常収支比率が類似団体平均を上回っている</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は、一部事務組合に対する負担金が多額になっているためで、特に、</a:t>
          </a:r>
          <a:r>
            <a:rPr lang="ja-JP" altLang="en-US" sz="1100" b="0" i="0" baseline="0">
              <a:solidFill>
                <a:schemeClr val="dk1"/>
              </a:solidFill>
              <a:effectLst/>
              <a:latin typeface="+mn-lt"/>
              <a:ea typeface="+mn-ea"/>
              <a:cs typeface="+mn-cs"/>
            </a:rPr>
            <a:t>常備消防に係る負担金や</a:t>
          </a:r>
          <a:r>
            <a:rPr lang="ja-JP" altLang="ja-JP" sz="1100" b="0" i="0" baseline="0">
              <a:solidFill>
                <a:schemeClr val="dk1"/>
              </a:solidFill>
              <a:effectLst/>
              <a:latin typeface="+mn-lt"/>
              <a:ea typeface="+mn-ea"/>
              <a:cs typeface="+mn-cs"/>
            </a:rPr>
            <a:t>ごみ処理施設などの</a:t>
          </a:r>
          <a:r>
            <a:rPr lang="ja-JP" altLang="en-US" sz="1100" b="0" i="0" baseline="0">
              <a:solidFill>
                <a:schemeClr val="dk1"/>
              </a:solidFill>
              <a:effectLst/>
              <a:latin typeface="+mn-lt"/>
              <a:ea typeface="+mn-ea"/>
              <a:cs typeface="+mn-cs"/>
            </a:rPr>
            <a:t>維持管理費や建設公債費</a:t>
          </a:r>
          <a:r>
            <a:rPr lang="ja-JP" altLang="ja-JP" sz="1100" b="0" i="0" baseline="0">
              <a:solidFill>
                <a:schemeClr val="dk1"/>
              </a:solidFill>
              <a:effectLst/>
              <a:latin typeface="+mn-lt"/>
              <a:ea typeface="+mn-ea"/>
              <a:cs typeface="+mn-cs"/>
            </a:rPr>
            <a:t>に充てる</a:t>
          </a:r>
          <a:r>
            <a:rPr lang="ja-JP" altLang="en-US" sz="1100" b="0" i="0" baseline="0">
              <a:solidFill>
                <a:schemeClr val="dk1"/>
              </a:solidFill>
              <a:effectLst/>
              <a:latin typeface="+mn-lt"/>
              <a:ea typeface="+mn-ea"/>
              <a:cs typeface="+mn-cs"/>
            </a:rPr>
            <a:t>負担金</a:t>
          </a:r>
          <a:r>
            <a:rPr lang="ja-JP" altLang="ja-JP" sz="1100" b="0" i="0" baseline="0">
              <a:solidFill>
                <a:schemeClr val="dk1"/>
              </a:solidFill>
              <a:effectLst/>
              <a:latin typeface="+mn-lt"/>
              <a:ea typeface="+mn-ea"/>
              <a:cs typeface="+mn-cs"/>
            </a:rPr>
            <a:t>が大きい。</a:t>
          </a:r>
          <a:endParaRPr lang="ja-JP" altLang="ja-JP" sz="1400">
            <a:effectLst/>
          </a:endParaRPr>
        </a:p>
        <a:p>
          <a:pPr rtl="0"/>
          <a:r>
            <a:rPr lang="ja-JP" altLang="ja-JP" sz="1100" b="0" i="0" baseline="0">
              <a:solidFill>
                <a:schemeClr val="dk1"/>
              </a:solidFill>
              <a:effectLst/>
              <a:latin typeface="+mn-lt"/>
              <a:ea typeface="+mn-ea"/>
              <a:cs typeface="+mn-cs"/>
            </a:rPr>
            <a:t>今後もこの傾向は続くものと考えているが、一部事務組合には更なる経常経費の削減や共同処理事務事業の見直しを要請していく。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124714</xdr:rowOff>
    </xdr:to>
    <xdr:cxnSp macro="">
      <xdr:nvCxnSpPr>
        <xdr:cNvPr id="311" name="直線コネクタ 310"/>
        <xdr:cNvCxnSpPr/>
      </xdr:nvCxnSpPr>
      <xdr:spPr>
        <a:xfrm>
          <a:off x="15671800" y="64546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110998</xdr:rowOff>
    </xdr:to>
    <xdr:cxnSp macro="">
      <xdr:nvCxnSpPr>
        <xdr:cNvPr id="314" name="直線コネクタ 313"/>
        <xdr:cNvCxnSpPr/>
      </xdr:nvCxnSpPr>
      <xdr:spPr>
        <a:xfrm>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106426</xdr:rowOff>
    </xdr:to>
    <xdr:cxnSp macro="">
      <xdr:nvCxnSpPr>
        <xdr:cNvPr id="317" name="直線コネクタ 316"/>
        <xdr:cNvCxnSpPr/>
      </xdr:nvCxnSpPr>
      <xdr:spPr>
        <a:xfrm>
          <a:off x="13893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115570</xdr:rowOff>
    </xdr:to>
    <xdr:cxnSp macro="">
      <xdr:nvCxnSpPr>
        <xdr:cNvPr id="320" name="直線コネクタ 319"/>
        <xdr:cNvCxnSpPr/>
      </xdr:nvCxnSpPr>
      <xdr:spPr>
        <a:xfrm flipV="1">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0" name="円/楕円 32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2" name="円/楕円 331"/>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3" name="テキスト ボックス 332"/>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4" name="円/楕円 33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5" name="テキスト ボックス 33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6" name="円/楕円 335"/>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7" name="テキスト ボックス 336"/>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8" name="円/楕円 337"/>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9" name="テキスト ボックス 338"/>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計画的な市債発行により</a:t>
          </a:r>
          <a:r>
            <a:rPr lang="ja-JP" altLang="ja-JP" sz="1100" b="0" i="0" baseline="0">
              <a:solidFill>
                <a:schemeClr val="dk1"/>
              </a:solidFill>
              <a:effectLst/>
              <a:latin typeface="+mn-lt"/>
              <a:ea typeface="+mn-ea"/>
              <a:cs typeface="+mn-cs"/>
            </a:rPr>
            <a:t>、公債費に係る経常収支比率は類似団体平均を６．０ポイント下回っている。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市債発行については交付税措置のあるものなど必要最低限に限定し、</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79375</xdr:rowOff>
    </xdr:from>
    <xdr:to>
      <xdr:col>7</xdr:col>
      <xdr:colOff>15875</xdr:colOff>
      <xdr:row>74</xdr:row>
      <xdr:rowOff>79375</xdr:rowOff>
    </xdr:to>
    <xdr:cxnSp macro="">
      <xdr:nvCxnSpPr>
        <xdr:cNvPr id="371" name="直線コネクタ 370"/>
        <xdr:cNvCxnSpPr/>
      </xdr:nvCxnSpPr>
      <xdr:spPr>
        <a:xfrm>
          <a:off x="3987800" y="12766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79375</xdr:rowOff>
    </xdr:from>
    <xdr:to>
      <xdr:col>5</xdr:col>
      <xdr:colOff>549275</xdr:colOff>
      <xdr:row>74</xdr:row>
      <xdr:rowOff>113665</xdr:rowOff>
    </xdr:to>
    <xdr:cxnSp macro="">
      <xdr:nvCxnSpPr>
        <xdr:cNvPr id="374" name="直線コネクタ 373"/>
        <xdr:cNvCxnSpPr/>
      </xdr:nvCxnSpPr>
      <xdr:spPr>
        <a:xfrm flipV="1">
          <a:off x="3098800" y="12766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113665</xdr:rowOff>
    </xdr:from>
    <xdr:to>
      <xdr:col>4</xdr:col>
      <xdr:colOff>346075</xdr:colOff>
      <xdr:row>74</xdr:row>
      <xdr:rowOff>127000</xdr:rowOff>
    </xdr:to>
    <xdr:cxnSp macro="">
      <xdr:nvCxnSpPr>
        <xdr:cNvPr id="377" name="直線コネクタ 376"/>
        <xdr:cNvCxnSpPr/>
      </xdr:nvCxnSpPr>
      <xdr:spPr>
        <a:xfrm flipV="1">
          <a:off x="2209800" y="128009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127000</xdr:rowOff>
    </xdr:to>
    <xdr:cxnSp macro="">
      <xdr:nvCxnSpPr>
        <xdr:cNvPr id="380" name="直線コネクタ 379"/>
        <xdr:cNvCxnSpPr/>
      </xdr:nvCxnSpPr>
      <xdr:spPr>
        <a:xfrm>
          <a:off x="1320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28575</xdr:rowOff>
    </xdr:from>
    <xdr:to>
      <xdr:col>7</xdr:col>
      <xdr:colOff>66675</xdr:colOff>
      <xdr:row>74</xdr:row>
      <xdr:rowOff>130175</xdr:rowOff>
    </xdr:to>
    <xdr:sp macro="" textlink="">
      <xdr:nvSpPr>
        <xdr:cNvPr id="390" name="円/楕円 389"/>
        <xdr:cNvSpPr/>
      </xdr:nvSpPr>
      <xdr:spPr>
        <a:xfrm>
          <a:off x="47752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108602</xdr:rowOff>
    </xdr:from>
    <xdr:ext cx="762000" cy="259045"/>
    <xdr:sp macro="" textlink="">
      <xdr:nvSpPr>
        <xdr:cNvPr id="391" name="公債費該当値テキスト"/>
        <xdr:cNvSpPr txBox="1"/>
      </xdr:nvSpPr>
      <xdr:spPr>
        <a:xfrm>
          <a:off x="4914900" y="126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28575</xdr:rowOff>
    </xdr:from>
    <xdr:to>
      <xdr:col>5</xdr:col>
      <xdr:colOff>600075</xdr:colOff>
      <xdr:row>74</xdr:row>
      <xdr:rowOff>130175</xdr:rowOff>
    </xdr:to>
    <xdr:sp macro="" textlink="">
      <xdr:nvSpPr>
        <xdr:cNvPr id="392" name="円/楕円 391"/>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140352</xdr:rowOff>
    </xdr:from>
    <xdr:ext cx="736600" cy="259045"/>
    <xdr:sp macro="" textlink="">
      <xdr:nvSpPr>
        <xdr:cNvPr id="393" name="テキスト ボックス 392"/>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62865</xdr:rowOff>
    </xdr:from>
    <xdr:to>
      <xdr:col>4</xdr:col>
      <xdr:colOff>396875</xdr:colOff>
      <xdr:row>74</xdr:row>
      <xdr:rowOff>164465</xdr:rowOff>
    </xdr:to>
    <xdr:sp macro="" textlink="">
      <xdr:nvSpPr>
        <xdr:cNvPr id="394" name="円/楕円 393"/>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3192</xdr:rowOff>
    </xdr:from>
    <xdr:ext cx="762000" cy="259045"/>
    <xdr:sp macro="" textlink="">
      <xdr:nvSpPr>
        <xdr:cNvPr id="395" name="テキスト ボックス 394"/>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6" name="円/楕円 395"/>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7" name="テキスト ボックス 396"/>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8" name="円/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9" name="テキスト ボックス 39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類似団体平均を７．６ポイント上回っている。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大きな要因として扶助費と補助費があるが、特に扶助費は増加傾向にあり、今後もその傾向は続くと予想される。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79</xdr:row>
      <xdr:rowOff>73661</xdr:rowOff>
    </xdr:to>
    <xdr:cxnSp macro="">
      <xdr:nvCxnSpPr>
        <xdr:cNvPr id="432" name="直線コネクタ 431"/>
        <xdr:cNvCxnSpPr/>
      </xdr:nvCxnSpPr>
      <xdr:spPr>
        <a:xfrm>
          <a:off x="15671800" y="135343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161289</xdr:rowOff>
    </xdr:to>
    <xdr:cxnSp macro="">
      <xdr:nvCxnSpPr>
        <xdr:cNvPr id="435" name="直線コネクタ 434"/>
        <xdr:cNvCxnSpPr/>
      </xdr:nvCxnSpPr>
      <xdr:spPr>
        <a:xfrm>
          <a:off x="14782800" y="13477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104139</xdr:rowOff>
    </xdr:to>
    <xdr:cxnSp macro="">
      <xdr:nvCxnSpPr>
        <xdr:cNvPr id="438" name="直線コネクタ 437"/>
        <xdr:cNvCxnSpPr/>
      </xdr:nvCxnSpPr>
      <xdr:spPr>
        <a:xfrm>
          <a:off x="13893800" y="134124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39370</xdr:rowOff>
    </xdr:from>
    <xdr:to>
      <xdr:col>20</xdr:col>
      <xdr:colOff>158750</xdr:colOff>
      <xdr:row>78</xdr:row>
      <xdr:rowOff>62230</xdr:rowOff>
    </xdr:to>
    <xdr:cxnSp macro="">
      <xdr:nvCxnSpPr>
        <xdr:cNvPr id="441" name="直線コネクタ 440"/>
        <xdr:cNvCxnSpPr/>
      </xdr:nvCxnSpPr>
      <xdr:spPr>
        <a:xfrm flipV="1">
          <a:off x="13004800" y="13412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51" name="円/楕円 450"/>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52"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53" name="円/楕円 452"/>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54" name="テキスト ボックス 453"/>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55" name="円/楕円 45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56" name="テキスト ボックス 45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57" name="円/楕円 456"/>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8" name="テキスト ボックス 457"/>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59" name="円/楕円 458"/>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60" name="テキスト ボックス 45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山形県新庄市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50826</xdr:rowOff>
    </xdr:from>
    <xdr:to>
      <xdr:col>4</xdr:col>
      <xdr:colOff>1117600</xdr:colOff>
      <xdr:row>19</xdr:row>
      <xdr:rowOff>89662</xdr:rowOff>
    </xdr:to>
    <xdr:cxnSp macro="">
      <xdr:nvCxnSpPr>
        <xdr:cNvPr id="50" name="直線コネクタ 49"/>
        <xdr:cNvCxnSpPr/>
      </xdr:nvCxnSpPr>
      <xdr:spPr bwMode="auto">
        <a:xfrm>
          <a:off x="5003800" y="3356001"/>
          <a:ext cx="647700" cy="3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38507</xdr:rowOff>
    </xdr:from>
    <xdr:to>
      <xdr:col>4</xdr:col>
      <xdr:colOff>469900</xdr:colOff>
      <xdr:row>19</xdr:row>
      <xdr:rowOff>50826</xdr:rowOff>
    </xdr:to>
    <xdr:cxnSp macro="">
      <xdr:nvCxnSpPr>
        <xdr:cNvPr id="53" name="直線コネクタ 52"/>
        <xdr:cNvCxnSpPr/>
      </xdr:nvCxnSpPr>
      <xdr:spPr bwMode="auto">
        <a:xfrm>
          <a:off x="4305300" y="3343682"/>
          <a:ext cx="698500" cy="1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38507</xdr:rowOff>
    </xdr:from>
    <xdr:to>
      <xdr:col>3</xdr:col>
      <xdr:colOff>904875</xdr:colOff>
      <xdr:row>19</xdr:row>
      <xdr:rowOff>69634</xdr:rowOff>
    </xdr:to>
    <xdr:cxnSp macro="">
      <xdr:nvCxnSpPr>
        <xdr:cNvPr id="56" name="直線コネクタ 55"/>
        <xdr:cNvCxnSpPr/>
      </xdr:nvCxnSpPr>
      <xdr:spPr bwMode="auto">
        <a:xfrm flipV="1">
          <a:off x="3606800" y="3343682"/>
          <a:ext cx="6985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14694</xdr:rowOff>
    </xdr:from>
    <xdr:to>
      <xdr:col>3</xdr:col>
      <xdr:colOff>206375</xdr:colOff>
      <xdr:row>19</xdr:row>
      <xdr:rowOff>69634</xdr:rowOff>
    </xdr:to>
    <xdr:cxnSp macro="">
      <xdr:nvCxnSpPr>
        <xdr:cNvPr id="59" name="直線コネクタ 58"/>
        <xdr:cNvCxnSpPr/>
      </xdr:nvCxnSpPr>
      <xdr:spPr bwMode="auto">
        <a:xfrm>
          <a:off x="2908300" y="3319869"/>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38862</xdr:rowOff>
    </xdr:from>
    <xdr:to>
      <xdr:col>5</xdr:col>
      <xdr:colOff>34925</xdr:colOff>
      <xdr:row>19</xdr:row>
      <xdr:rowOff>140462</xdr:rowOff>
    </xdr:to>
    <xdr:sp macro="" textlink="">
      <xdr:nvSpPr>
        <xdr:cNvPr id="69" name="円/楕円 68"/>
        <xdr:cNvSpPr/>
      </xdr:nvSpPr>
      <xdr:spPr bwMode="auto">
        <a:xfrm>
          <a:off x="5600700" y="334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10939</xdr:rowOff>
    </xdr:from>
    <xdr:ext cx="762000" cy="259045"/>
    <xdr:sp macro="" textlink="">
      <xdr:nvSpPr>
        <xdr:cNvPr id="70" name="人口1人当たり決算額の推移該当値テキスト130"/>
        <xdr:cNvSpPr txBox="1"/>
      </xdr:nvSpPr>
      <xdr:spPr>
        <a:xfrm>
          <a:off x="5740400" y="33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72,690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xdr:rowOff>
    </xdr:from>
    <xdr:to>
      <xdr:col>4</xdr:col>
      <xdr:colOff>520700</xdr:colOff>
      <xdr:row>19</xdr:row>
      <xdr:rowOff>101626</xdr:rowOff>
    </xdr:to>
    <xdr:sp macro="" textlink="">
      <xdr:nvSpPr>
        <xdr:cNvPr id="71" name="円/楕円 70"/>
        <xdr:cNvSpPr/>
      </xdr:nvSpPr>
      <xdr:spPr bwMode="auto">
        <a:xfrm>
          <a:off x="4953000" y="330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86403</xdr:rowOff>
    </xdr:from>
    <xdr:ext cx="736600" cy="259045"/>
    <xdr:sp macro="" textlink="">
      <xdr:nvSpPr>
        <xdr:cNvPr id="72" name="テキスト ボックス 71"/>
        <xdr:cNvSpPr txBox="1"/>
      </xdr:nvSpPr>
      <xdr:spPr>
        <a:xfrm>
          <a:off x="4622800" y="339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159157</xdr:rowOff>
    </xdr:from>
    <xdr:to>
      <xdr:col>3</xdr:col>
      <xdr:colOff>955675</xdr:colOff>
      <xdr:row>19</xdr:row>
      <xdr:rowOff>89307</xdr:rowOff>
    </xdr:to>
    <xdr:sp macro="" textlink="">
      <xdr:nvSpPr>
        <xdr:cNvPr id="73" name="円/楕円 72"/>
        <xdr:cNvSpPr/>
      </xdr:nvSpPr>
      <xdr:spPr bwMode="auto">
        <a:xfrm>
          <a:off x="42545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74084</xdr:rowOff>
    </xdr:from>
    <xdr:ext cx="762000" cy="259045"/>
    <xdr:sp macro="" textlink="">
      <xdr:nvSpPr>
        <xdr:cNvPr id="74" name="テキスト ボックス 73"/>
        <xdr:cNvSpPr txBox="1"/>
      </xdr:nvSpPr>
      <xdr:spPr>
        <a:xfrm>
          <a:off x="3924300" y="337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76,718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18834</xdr:rowOff>
    </xdr:from>
    <xdr:to>
      <xdr:col>3</xdr:col>
      <xdr:colOff>257175</xdr:colOff>
      <xdr:row>19</xdr:row>
      <xdr:rowOff>120434</xdr:rowOff>
    </xdr:to>
    <xdr:sp macro="" textlink="">
      <xdr:nvSpPr>
        <xdr:cNvPr id="75" name="円/楕円 74"/>
        <xdr:cNvSpPr/>
      </xdr:nvSpPr>
      <xdr:spPr bwMode="auto">
        <a:xfrm>
          <a:off x="3556000" y="332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105211</xdr:rowOff>
    </xdr:from>
    <xdr:ext cx="762000" cy="259045"/>
    <xdr:sp macro="" textlink="">
      <xdr:nvSpPr>
        <xdr:cNvPr id="76" name="テキスト ボックス 75"/>
        <xdr:cNvSpPr txBox="1"/>
      </xdr:nvSpPr>
      <xdr:spPr>
        <a:xfrm>
          <a:off x="3225800" y="34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135344</xdr:rowOff>
    </xdr:from>
    <xdr:to>
      <xdr:col>2</xdr:col>
      <xdr:colOff>692150</xdr:colOff>
      <xdr:row>19</xdr:row>
      <xdr:rowOff>65494</xdr:rowOff>
    </xdr:to>
    <xdr:sp macro="" textlink="">
      <xdr:nvSpPr>
        <xdr:cNvPr id="77" name="円/楕円 76"/>
        <xdr:cNvSpPr/>
      </xdr:nvSpPr>
      <xdr:spPr bwMode="auto">
        <a:xfrm>
          <a:off x="2857500" y="326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50271</xdr:rowOff>
    </xdr:from>
    <xdr:ext cx="762000" cy="259045"/>
    <xdr:sp macro="" textlink="">
      <xdr:nvSpPr>
        <xdr:cNvPr id="78" name="テキスト ボックス 77"/>
        <xdr:cNvSpPr txBox="1"/>
      </xdr:nvSpPr>
      <xdr:spPr>
        <a:xfrm>
          <a:off x="2527300" y="335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11683</xdr:rowOff>
    </xdr:from>
    <xdr:to>
      <xdr:col>4</xdr:col>
      <xdr:colOff>1117600</xdr:colOff>
      <xdr:row>38</xdr:row>
      <xdr:rowOff>15272</xdr:rowOff>
    </xdr:to>
    <xdr:cxnSp macro="">
      <xdr:nvCxnSpPr>
        <xdr:cNvPr id="112" name="直線コネクタ 111"/>
        <xdr:cNvCxnSpPr/>
      </xdr:nvCxnSpPr>
      <xdr:spPr bwMode="auto">
        <a:xfrm flipV="1">
          <a:off x="5003800" y="7479283"/>
          <a:ext cx="647700" cy="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11595</xdr:rowOff>
    </xdr:from>
    <xdr:to>
      <xdr:col>4</xdr:col>
      <xdr:colOff>469900</xdr:colOff>
      <xdr:row>38</xdr:row>
      <xdr:rowOff>15272</xdr:rowOff>
    </xdr:to>
    <xdr:cxnSp macro="">
      <xdr:nvCxnSpPr>
        <xdr:cNvPr id="115" name="直線コネクタ 114"/>
        <xdr:cNvCxnSpPr/>
      </xdr:nvCxnSpPr>
      <xdr:spPr bwMode="auto">
        <a:xfrm>
          <a:off x="4305300" y="7479195"/>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314</xdr:rowOff>
    </xdr:from>
    <xdr:to>
      <xdr:col>3</xdr:col>
      <xdr:colOff>904875</xdr:colOff>
      <xdr:row>38</xdr:row>
      <xdr:rowOff>11595</xdr:rowOff>
    </xdr:to>
    <xdr:cxnSp macro="">
      <xdr:nvCxnSpPr>
        <xdr:cNvPr id="118" name="直線コネクタ 117"/>
        <xdr:cNvCxnSpPr/>
      </xdr:nvCxnSpPr>
      <xdr:spPr bwMode="auto">
        <a:xfrm>
          <a:off x="3606800" y="7467914"/>
          <a:ext cx="698500" cy="1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329840</xdr:rowOff>
    </xdr:from>
    <xdr:to>
      <xdr:col>3</xdr:col>
      <xdr:colOff>206375</xdr:colOff>
      <xdr:row>38</xdr:row>
      <xdr:rowOff>314</xdr:rowOff>
    </xdr:to>
    <xdr:cxnSp macro="">
      <xdr:nvCxnSpPr>
        <xdr:cNvPr id="121" name="直線コネクタ 120"/>
        <xdr:cNvCxnSpPr/>
      </xdr:nvCxnSpPr>
      <xdr:spPr bwMode="auto">
        <a:xfrm>
          <a:off x="2908300" y="7454540"/>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303783</xdr:rowOff>
    </xdr:from>
    <xdr:to>
      <xdr:col>5</xdr:col>
      <xdr:colOff>34925</xdr:colOff>
      <xdr:row>38</xdr:row>
      <xdr:rowOff>62483</xdr:rowOff>
    </xdr:to>
    <xdr:sp macro="" textlink="">
      <xdr:nvSpPr>
        <xdr:cNvPr id="131" name="円/楕円 130"/>
        <xdr:cNvSpPr/>
      </xdr:nvSpPr>
      <xdr:spPr bwMode="auto">
        <a:xfrm>
          <a:off x="56007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307372</xdr:rowOff>
    </xdr:from>
    <xdr:to>
      <xdr:col>4</xdr:col>
      <xdr:colOff>520700</xdr:colOff>
      <xdr:row>38</xdr:row>
      <xdr:rowOff>66072</xdr:rowOff>
    </xdr:to>
    <xdr:sp macro="" textlink="">
      <xdr:nvSpPr>
        <xdr:cNvPr id="133" name="円/楕円 132"/>
        <xdr:cNvSpPr/>
      </xdr:nvSpPr>
      <xdr:spPr bwMode="auto">
        <a:xfrm>
          <a:off x="4953000" y="743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50849</xdr:rowOff>
    </xdr:from>
    <xdr:ext cx="736600" cy="259045"/>
    <xdr:sp macro="" textlink="">
      <xdr:nvSpPr>
        <xdr:cNvPr id="134" name="テキスト ボックス 133"/>
        <xdr:cNvSpPr txBox="1"/>
      </xdr:nvSpPr>
      <xdr:spPr>
        <a:xfrm>
          <a:off x="4622800" y="75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303695</xdr:rowOff>
    </xdr:from>
    <xdr:to>
      <xdr:col>3</xdr:col>
      <xdr:colOff>955675</xdr:colOff>
      <xdr:row>38</xdr:row>
      <xdr:rowOff>62395</xdr:rowOff>
    </xdr:to>
    <xdr:sp macro="" textlink="">
      <xdr:nvSpPr>
        <xdr:cNvPr id="135" name="円/楕円 134"/>
        <xdr:cNvSpPr/>
      </xdr:nvSpPr>
      <xdr:spPr bwMode="auto">
        <a:xfrm>
          <a:off x="42545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47172</xdr:rowOff>
    </xdr:from>
    <xdr:ext cx="762000" cy="259045"/>
    <xdr:sp macro="" textlink="">
      <xdr:nvSpPr>
        <xdr:cNvPr id="136" name="テキスト ボックス 135"/>
        <xdr:cNvSpPr txBox="1"/>
      </xdr:nvSpPr>
      <xdr:spPr>
        <a:xfrm>
          <a:off x="3924300" y="751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292414</xdr:rowOff>
    </xdr:from>
    <xdr:to>
      <xdr:col>3</xdr:col>
      <xdr:colOff>257175</xdr:colOff>
      <xdr:row>38</xdr:row>
      <xdr:rowOff>51114</xdr:rowOff>
    </xdr:to>
    <xdr:sp macro="" textlink="">
      <xdr:nvSpPr>
        <xdr:cNvPr id="137" name="円/楕円 136"/>
        <xdr:cNvSpPr/>
      </xdr:nvSpPr>
      <xdr:spPr bwMode="auto">
        <a:xfrm>
          <a:off x="3556000" y="741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35891</xdr:rowOff>
    </xdr:from>
    <xdr:ext cx="762000" cy="259045"/>
    <xdr:sp macro="" textlink="">
      <xdr:nvSpPr>
        <xdr:cNvPr id="138" name="テキスト ボックス 137"/>
        <xdr:cNvSpPr txBox="1"/>
      </xdr:nvSpPr>
      <xdr:spPr>
        <a:xfrm>
          <a:off x="3225800" y="750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279040</xdr:rowOff>
    </xdr:from>
    <xdr:to>
      <xdr:col>2</xdr:col>
      <xdr:colOff>692150</xdr:colOff>
      <xdr:row>38</xdr:row>
      <xdr:rowOff>37740</xdr:rowOff>
    </xdr:to>
    <xdr:sp macro="" textlink="">
      <xdr:nvSpPr>
        <xdr:cNvPr id="139" name="円/楕円 138"/>
        <xdr:cNvSpPr/>
      </xdr:nvSpPr>
      <xdr:spPr bwMode="auto">
        <a:xfrm>
          <a:off x="2857500" y="740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22517</xdr:rowOff>
    </xdr:from>
    <xdr:ext cx="762000" cy="259045"/>
    <xdr:sp macro="" textlink="">
      <xdr:nvSpPr>
        <xdr:cNvPr id="140" name="テキスト ボックス 139"/>
        <xdr:cNvSpPr txBox="1"/>
      </xdr:nvSpPr>
      <xdr:spPr>
        <a:xfrm>
          <a:off x="2527300" y="74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120828</xdr:rowOff>
    </xdr:from>
    <xdr:to>
      <xdr:col>6</xdr:col>
      <xdr:colOff>511175</xdr:colOff>
      <xdr:row>36</xdr:row>
      <xdr:rowOff>153479</xdr:rowOff>
    </xdr:to>
    <xdr:cxnSp macro="">
      <xdr:nvCxnSpPr>
        <xdr:cNvPr id="61" name="直線コネクタ 60"/>
        <xdr:cNvCxnSpPr/>
      </xdr:nvCxnSpPr>
      <xdr:spPr>
        <a:xfrm>
          <a:off x="3797300" y="6293028"/>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119786</xdr:rowOff>
    </xdr:from>
    <xdr:to>
      <xdr:col>5</xdr:col>
      <xdr:colOff>358775</xdr:colOff>
      <xdr:row>36</xdr:row>
      <xdr:rowOff>120828</xdr:rowOff>
    </xdr:to>
    <xdr:cxnSp macro="">
      <xdr:nvCxnSpPr>
        <xdr:cNvPr id="64" name="直線コネクタ 63"/>
        <xdr:cNvCxnSpPr/>
      </xdr:nvCxnSpPr>
      <xdr:spPr>
        <a:xfrm>
          <a:off x="2908300" y="629198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119786</xdr:rowOff>
    </xdr:from>
    <xdr:to>
      <xdr:col>4</xdr:col>
      <xdr:colOff>155575</xdr:colOff>
      <xdr:row>36</xdr:row>
      <xdr:rowOff>127483</xdr:rowOff>
    </xdr:to>
    <xdr:cxnSp macro="">
      <xdr:nvCxnSpPr>
        <xdr:cNvPr id="67" name="直線コネクタ 66"/>
        <xdr:cNvCxnSpPr/>
      </xdr:nvCxnSpPr>
      <xdr:spPr>
        <a:xfrm flipV="1">
          <a:off x="2019300" y="6291986"/>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69634</xdr:rowOff>
    </xdr:from>
    <xdr:to>
      <xdr:col>2</xdr:col>
      <xdr:colOff>638175</xdr:colOff>
      <xdr:row>36</xdr:row>
      <xdr:rowOff>127483</xdr:rowOff>
    </xdr:to>
    <xdr:cxnSp macro="">
      <xdr:nvCxnSpPr>
        <xdr:cNvPr id="70" name="直線コネクタ 69"/>
        <xdr:cNvCxnSpPr/>
      </xdr:nvCxnSpPr>
      <xdr:spPr>
        <a:xfrm>
          <a:off x="1130300" y="6241834"/>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102679</xdr:rowOff>
    </xdr:from>
    <xdr:to>
      <xdr:col>6</xdr:col>
      <xdr:colOff>561975</xdr:colOff>
      <xdr:row>37</xdr:row>
      <xdr:rowOff>32829</xdr:rowOff>
    </xdr:to>
    <xdr:sp macro="" textlink="">
      <xdr:nvSpPr>
        <xdr:cNvPr id="80" name="円/楕円 79"/>
        <xdr:cNvSpPr/>
      </xdr:nvSpPr>
      <xdr:spPr>
        <a:xfrm>
          <a:off x="4584700" y="62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81106</xdr:rowOff>
    </xdr:from>
    <xdr:ext cx="534377" cy="259045"/>
    <xdr:sp macro="" textlink="">
      <xdr:nvSpPr>
        <xdr:cNvPr id="81" name="人件費該当値テキスト"/>
        <xdr:cNvSpPr txBox="1"/>
      </xdr:nvSpPr>
      <xdr:spPr>
        <a:xfrm>
          <a:off x="4686300" y="62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70028</xdr:rowOff>
    </xdr:from>
    <xdr:to>
      <xdr:col>5</xdr:col>
      <xdr:colOff>409575</xdr:colOff>
      <xdr:row>37</xdr:row>
      <xdr:rowOff>178</xdr:rowOff>
    </xdr:to>
    <xdr:sp macro="" textlink="">
      <xdr:nvSpPr>
        <xdr:cNvPr id="82" name="円/楕円 81"/>
        <xdr:cNvSpPr/>
      </xdr:nvSpPr>
      <xdr:spPr>
        <a:xfrm>
          <a:off x="3746500" y="62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162755</xdr:rowOff>
    </xdr:from>
    <xdr:ext cx="534377" cy="259045"/>
    <xdr:sp macro="" textlink="">
      <xdr:nvSpPr>
        <xdr:cNvPr id="83" name="テキスト ボックス 82"/>
        <xdr:cNvSpPr txBox="1"/>
      </xdr:nvSpPr>
      <xdr:spPr>
        <a:xfrm>
          <a:off x="3530111" y="63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68986</xdr:rowOff>
    </xdr:from>
    <xdr:to>
      <xdr:col>4</xdr:col>
      <xdr:colOff>206375</xdr:colOff>
      <xdr:row>36</xdr:row>
      <xdr:rowOff>170586</xdr:rowOff>
    </xdr:to>
    <xdr:sp macro="" textlink="">
      <xdr:nvSpPr>
        <xdr:cNvPr id="84" name="円/楕円 83"/>
        <xdr:cNvSpPr/>
      </xdr:nvSpPr>
      <xdr:spPr>
        <a:xfrm>
          <a:off x="2857500" y="6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161713</xdr:rowOff>
    </xdr:from>
    <xdr:ext cx="534377" cy="259045"/>
    <xdr:sp macro="" textlink="">
      <xdr:nvSpPr>
        <xdr:cNvPr id="85" name="テキスト ボックス 84"/>
        <xdr:cNvSpPr txBox="1"/>
      </xdr:nvSpPr>
      <xdr:spPr>
        <a:xfrm>
          <a:off x="2641111"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76683</xdr:rowOff>
    </xdr:from>
    <xdr:to>
      <xdr:col>3</xdr:col>
      <xdr:colOff>3175</xdr:colOff>
      <xdr:row>37</xdr:row>
      <xdr:rowOff>6833</xdr:rowOff>
    </xdr:to>
    <xdr:sp macro="" textlink="">
      <xdr:nvSpPr>
        <xdr:cNvPr id="86" name="円/楕円 85"/>
        <xdr:cNvSpPr/>
      </xdr:nvSpPr>
      <xdr:spPr>
        <a:xfrm>
          <a:off x="1968500" y="62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169410</xdr:rowOff>
    </xdr:from>
    <xdr:ext cx="534377" cy="259045"/>
    <xdr:sp macro="" textlink="">
      <xdr:nvSpPr>
        <xdr:cNvPr id="87" name="テキスト ボックス 86"/>
        <xdr:cNvSpPr txBox="1"/>
      </xdr:nvSpPr>
      <xdr:spPr>
        <a:xfrm>
          <a:off x="1752111" y="63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18834</xdr:rowOff>
    </xdr:from>
    <xdr:to>
      <xdr:col>1</xdr:col>
      <xdr:colOff>485775</xdr:colOff>
      <xdr:row>36</xdr:row>
      <xdr:rowOff>120434</xdr:rowOff>
    </xdr:to>
    <xdr:sp macro="" textlink="">
      <xdr:nvSpPr>
        <xdr:cNvPr id="88" name="円/楕円 87"/>
        <xdr:cNvSpPr/>
      </xdr:nvSpPr>
      <xdr:spPr>
        <a:xfrm>
          <a:off x="1079500" y="61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111561</xdr:rowOff>
    </xdr:from>
    <xdr:ext cx="534377" cy="259045"/>
    <xdr:sp macro="" textlink="">
      <xdr:nvSpPr>
        <xdr:cNvPr id="89" name="テキスト ボックス 88"/>
        <xdr:cNvSpPr txBox="1"/>
      </xdr:nvSpPr>
      <xdr:spPr>
        <a:xfrm>
          <a:off x="863111" y="62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59906</xdr:rowOff>
    </xdr:from>
    <xdr:to>
      <xdr:col>6</xdr:col>
      <xdr:colOff>511175</xdr:colOff>
      <xdr:row>58</xdr:row>
      <xdr:rowOff>17869</xdr:rowOff>
    </xdr:to>
    <xdr:cxnSp macro="">
      <xdr:nvCxnSpPr>
        <xdr:cNvPr id="119" name="直線コネクタ 118"/>
        <xdr:cNvCxnSpPr/>
      </xdr:nvCxnSpPr>
      <xdr:spPr>
        <a:xfrm flipV="1">
          <a:off x="3797300" y="9832556"/>
          <a:ext cx="8382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17869</xdr:rowOff>
    </xdr:from>
    <xdr:to>
      <xdr:col>5</xdr:col>
      <xdr:colOff>358775</xdr:colOff>
      <xdr:row>58</xdr:row>
      <xdr:rowOff>18974</xdr:rowOff>
    </xdr:to>
    <xdr:cxnSp macro="">
      <xdr:nvCxnSpPr>
        <xdr:cNvPr id="122" name="直線コネクタ 121"/>
        <xdr:cNvCxnSpPr/>
      </xdr:nvCxnSpPr>
      <xdr:spPr>
        <a:xfrm flipV="1">
          <a:off x="2908300" y="996196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18974</xdr:rowOff>
    </xdr:from>
    <xdr:to>
      <xdr:col>4</xdr:col>
      <xdr:colOff>155575</xdr:colOff>
      <xdr:row>58</xdr:row>
      <xdr:rowOff>27127</xdr:rowOff>
    </xdr:to>
    <xdr:cxnSp macro="">
      <xdr:nvCxnSpPr>
        <xdr:cNvPr id="125" name="直線コネクタ 124"/>
        <xdr:cNvCxnSpPr/>
      </xdr:nvCxnSpPr>
      <xdr:spPr>
        <a:xfrm flipV="1">
          <a:off x="2019300" y="996307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27127</xdr:rowOff>
    </xdr:from>
    <xdr:to>
      <xdr:col>2</xdr:col>
      <xdr:colOff>638175</xdr:colOff>
      <xdr:row>58</xdr:row>
      <xdr:rowOff>47104</xdr:rowOff>
    </xdr:to>
    <xdr:cxnSp macro="">
      <xdr:nvCxnSpPr>
        <xdr:cNvPr id="128" name="直線コネクタ 127"/>
        <xdr:cNvCxnSpPr/>
      </xdr:nvCxnSpPr>
      <xdr:spPr>
        <a:xfrm flipV="1">
          <a:off x="1130300" y="9971227"/>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9106</xdr:rowOff>
    </xdr:from>
    <xdr:to>
      <xdr:col>6</xdr:col>
      <xdr:colOff>561975</xdr:colOff>
      <xdr:row>57</xdr:row>
      <xdr:rowOff>110706</xdr:rowOff>
    </xdr:to>
    <xdr:sp macro="" textlink="">
      <xdr:nvSpPr>
        <xdr:cNvPr id="138" name="円/楕円 137"/>
        <xdr:cNvSpPr/>
      </xdr:nvSpPr>
      <xdr:spPr>
        <a:xfrm>
          <a:off x="4584700" y="97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158983</xdr:rowOff>
    </xdr:from>
    <xdr:ext cx="534377" cy="259045"/>
    <xdr:sp macro="" textlink="">
      <xdr:nvSpPr>
        <xdr:cNvPr id="139" name="物件費該当値テキスト"/>
        <xdr:cNvSpPr txBox="1"/>
      </xdr:nvSpPr>
      <xdr:spPr>
        <a:xfrm>
          <a:off x="4686300" y="97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138519</xdr:rowOff>
    </xdr:from>
    <xdr:to>
      <xdr:col>5</xdr:col>
      <xdr:colOff>409575</xdr:colOff>
      <xdr:row>58</xdr:row>
      <xdr:rowOff>68669</xdr:rowOff>
    </xdr:to>
    <xdr:sp macro="" textlink="">
      <xdr:nvSpPr>
        <xdr:cNvPr id="140" name="円/楕円 139"/>
        <xdr:cNvSpPr/>
      </xdr:nvSpPr>
      <xdr:spPr>
        <a:xfrm>
          <a:off x="3746500" y="99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59796</xdr:rowOff>
    </xdr:from>
    <xdr:ext cx="534377" cy="259045"/>
    <xdr:sp macro="" textlink="">
      <xdr:nvSpPr>
        <xdr:cNvPr id="141" name="テキスト ボックス 140"/>
        <xdr:cNvSpPr txBox="1"/>
      </xdr:nvSpPr>
      <xdr:spPr>
        <a:xfrm>
          <a:off x="3530111" y="100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139624</xdr:rowOff>
    </xdr:from>
    <xdr:to>
      <xdr:col>4</xdr:col>
      <xdr:colOff>206375</xdr:colOff>
      <xdr:row>58</xdr:row>
      <xdr:rowOff>69774</xdr:rowOff>
    </xdr:to>
    <xdr:sp macro="" textlink="">
      <xdr:nvSpPr>
        <xdr:cNvPr id="142" name="円/楕円 141"/>
        <xdr:cNvSpPr/>
      </xdr:nvSpPr>
      <xdr:spPr>
        <a:xfrm>
          <a:off x="2857500" y="99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60901</xdr:rowOff>
    </xdr:from>
    <xdr:ext cx="534377" cy="259045"/>
    <xdr:sp macro="" textlink="">
      <xdr:nvSpPr>
        <xdr:cNvPr id="143" name="テキスト ボックス 142"/>
        <xdr:cNvSpPr txBox="1"/>
      </xdr:nvSpPr>
      <xdr:spPr>
        <a:xfrm>
          <a:off x="2641111" y="100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147777</xdr:rowOff>
    </xdr:from>
    <xdr:to>
      <xdr:col>3</xdr:col>
      <xdr:colOff>3175</xdr:colOff>
      <xdr:row>58</xdr:row>
      <xdr:rowOff>77927</xdr:rowOff>
    </xdr:to>
    <xdr:sp macro="" textlink="">
      <xdr:nvSpPr>
        <xdr:cNvPr id="144" name="円/楕円 143"/>
        <xdr:cNvSpPr/>
      </xdr:nvSpPr>
      <xdr:spPr>
        <a:xfrm>
          <a:off x="1968500" y="99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69054</xdr:rowOff>
    </xdr:from>
    <xdr:ext cx="534377" cy="259045"/>
    <xdr:sp macro="" textlink="">
      <xdr:nvSpPr>
        <xdr:cNvPr id="145" name="テキスト ボックス 144"/>
        <xdr:cNvSpPr txBox="1"/>
      </xdr:nvSpPr>
      <xdr:spPr>
        <a:xfrm>
          <a:off x="1752111" y="100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167754</xdr:rowOff>
    </xdr:from>
    <xdr:to>
      <xdr:col>1</xdr:col>
      <xdr:colOff>485775</xdr:colOff>
      <xdr:row>58</xdr:row>
      <xdr:rowOff>97904</xdr:rowOff>
    </xdr:to>
    <xdr:sp macro="" textlink="">
      <xdr:nvSpPr>
        <xdr:cNvPr id="146" name="円/楕円 145"/>
        <xdr:cNvSpPr/>
      </xdr:nvSpPr>
      <xdr:spPr>
        <a:xfrm>
          <a:off x="1079500" y="99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89031</xdr:rowOff>
    </xdr:from>
    <xdr:ext cx="534377" cy="259045"/>
    <xdr:sp macro="" textlink="">
      <xdr:nvSpPr>
        <xdr:cNvPr id="147" name="テキスト ボックス 146"/>
        <xdr:cNvSpPr txBox="1"/>
      </xdr:nvSpPr>
      <xdr:spPr>
        <a:xfrm>
          <a:off x="863111" y="100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6556</xdr:rowOff>
    </xdr:from>
    <xdr:to>
      <xdr:col>6</xdr:col>
      <xdr:colOff>511175</xdr:colOff>
      <xdr:row>76</xdr:row>
      <xdr:rowOff>72752</xdr:rowOff>
    </xdr:to>
    <xdr:cxnSp macro="">
      <xdr:nvCxnSpPr>
        <xdr:cNvPr id="178" name="直線コネクタ 177"/>
        <xdr:cNvCxnSpPr/>
      </xdr:nvCxnSpPr>
      <xdr:spPr>
        <a:xfrm flipV="1">
          <a:off x="3797300" y="13036756"/>
          <a:ext cx="8382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139080</xdr:rowOff>
    </xdr:from>
    <xdr:to>
      <xdr:col>5</xdr:col>
      <xdr:colOff>358775</xdr:colOff>
      <xdr:row>76</xdr:row>
      <xdr:rowOff>72752</xdr:rowOff>
    </xdr:to>
    <xdr:cxnSp macro="">
      <xdr:nvCxnSpPr>
        <xdr:cNvPr id="181" name="直線コネクタ 180"/>
        <xdr:cNvCxnSpPr/>
      </xdr:nvCxnSpPr>
      <xdr:spPr>
        <a:xfrm>
          <a:off x="2908300" y="12826380"/>
          <a:ext cx="889000" cy="2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139080</xdr:rowOff>
    </xdr:from>
    <xdr:to>
      <xdr:col>4</xdr:col>
      <xdr:colOff>155575</xdr:colOff>
      <xdr:row>74</xdr:row>
      <xdr:rowOff>167687</xdr:rowOff>
    </xdr:to>
    <xdr:cxnSp macro="">
      <xdr:nvCxnSpPr>
        <xdr:cNvPr id="184" name="直線コネクタ 183"/>
        <xdr:cNvCxnSpPr/>
      </xdr:nvCxnSpPr>
      <xdr:spPr>
        <a:xfrm flipV="1">
          <a:off x="2019300" y="12826380"/>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83889</xdr:rowOff>
    </xdr:from>
    <xdr:to>
      <xdr:col>2</xdr:col>
      <xdr:colOff>638175</xdr:colOff>
      <xdr:row>74</xdr:row>
      <xdr:rowOff>167687</xdr:rowOff>
    </xdr:to>
    <xdr:cxnSp macro="">
      <xdr:nvCxnSpPr>
        <xdr:cNvPr id="187" name="直線コネクタ 186"/>
        <xdr:cNvCxnSpPr/>
      </xdr:nvCxnSpPr>
      <xdr:spPr>
        <a:xfrm>
          <a:off x="1130300" y="12771189"/>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127207</xdr:rowOff>
    </xdr:from>
    <xdr:to>
      <xdr:col>6</xdr:col>
      <xdr:colOff>561975</xdr:colOff>
      <xdr:row>76</xdr:row>
      <xdr:rowOff>57358</xdr:rowOff>
    </xdr:to>
    <xdr:sp macro="" textlink="">
      <xdr:nvSpPr>
        <xdr:cNvPr id="197" name="円/楕円 196"/>
        <xdr:cNvSpPr/>
      </xdr:nvSpPr>
      <xdr:spPr>
        <a:xfrm>
          <a:off x="4584700" y="12985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150084</xdr:rowOff>
    </xdr:from>
    <xdr:ext cx="534377" cy="259045"/>
    <xdr:sp macro="" textlink="">
      <xdr:nvSpPr>
        <xdr:cNvPr id="198" name="維持補修費該当値テキスト"/>
        <xdr:cNvSpPr txBox="1"/>
      </xdr:nvSpPr>
      <xdr:spPr>
        <a:xfrm>
          <a:off x="4686300" y="128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21952</xdr:rowOff>
    </xdr:from>
    <xdr:to>
      <xdr:col>5</xdr:col>
      <xdr:colOff>409575</xdr:colOff>
      <xdr:row>76</xdr:row>
      <xdr:rowOff>123552</xdr:rowOff>
    </xdr:to>
    <xdr:sp macro="" textlink="">
      <xdr:nvSpPr>
        <xdr:cNvPr id="199" name="円/楕円 198"/>
        <xdr:cNvSpPr/>
      </xdr:nvSpPr>
      <xdr:spPr>
        <a:xfrm>
          <a:off x="3746500" y="13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140080</xdr:rowOff>
    </xdr:from>
    <xdr:ext cx="534377" cy="259045"/>
    <xdr:sp macro="" textlink="">
      <xdr:nvSpPr>
        <xdr:cNvPr id="200" name="テキスト ボックス 199"/>
        <xdr:cNvSpPr txBox="1"/>
      </xdr:nvSpPr>
      <xdr:spPr>
        <a:xfrm>
          <a:off x="3530111" y="128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88280</xdr:rowOff>
    </xdr:from>
    <xdr:to>
      <xdr:col>4</xdr:col>
      <xdr:colOff>206375</xdr:colOff>
      <xdr:row>75</xdr:row>
      <xdr:rowOff>18430</xdr:rowOff>
    </xdr:to>
    <xdr:sp macro="" textlink="">
      <xdr:nvSpPr>
        <xdr:cNvPr id="201" name="円/楕円 200"/>
        <xdr:cNvSpPr/>
      </xdr:nvSpPr>
      <xdr:spPr>
        <a:xfrm>
          <a:off x="2857500" y="127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34957</xdr:rowOff>
    </xdr:from>
    <xdr:ext cx="534377" cy="259045"/>
    <xdr:sp macro="" textlink="">
      <xdr:nvSpPr>
        <xdr:cNvPr id="202" name="テキスト ボックス 201"/>
        <xdr:cNvSpPr txBox="1"/>
      </xdr:nvSpPr>
      <xdr:spPr>
        <a:xfrm>
          <a:off x="2641111" y="125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116887</xdr:rowOff>
    </xdr:from>
    <xdr:to>
      <xdr:col>3</xdr:col>
      <xdr:colOff>3175</xdr:colOff>
      <xdr:row>75</xdr:row>
      <xdr:rowOff>47037</xdr:rowOff>
    </xdr:to>
    <xdr:sp macro="" textlink="">
      <xdr:nvSpPr>
        <xdr:cNvPr id="203" name="円/楕円 202"/>
        <xdr:cNvSpPr/>
      </xdr:nvSpPr>
      <xdr:spPr>
        <a:xfrm>
          <a:off x="1968500" y="12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63564</xdr:rowOff>
    </xdr:from>
    <xdr:ext cx="534377" cy="259045"/>
    <xdr:sp macro="" textlink="">
      <xdr:nvSpPr>
        <xdr:cNvPr id="204" name="テキスト ボックス 203"/>
        <xdr:cNvSpPr txBox="1"/>
      </xdr:nvSpPr>
      <xdr:spPr>
        <a:xfrm>
          <a:off x="1752111" y="1257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33089</xdr:rowOff>
    </xdr:from>
    <xdr:to>
      <xdr:col>1</xdr:col>
      <xdr:colOff>485775</xdr:colOff>
      <xdr:row>74</xdr:row>
      <xdr:rowOff>134689</xdr:rowOff>
    </xdr:to>
    <xdr:sp macro="" textlink="">
      <xdr:nvSpPr>
        <xdr:cNvPr id="205" name="円/楕円 204"/>
        <xdr:cNvSpPr/>
      </xdr:nvSpPr>
      <xdr:spPr>
        <a:xfrm>
          <a:off x="1079500" y="127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151216</xdr:rowOff>
    </xdr:from>
    <xdr:ext cx="534377" cy="259045"/>
    <xdr:sp macro="" textlink="">
      <xdr:nvSpPr>
        <xdr:cNvPr id="206" name="テキスト ボックス 205"/>
        <xdr:cNvSpPr txBox="1"/>
      </xdr:nvSpPr>
      <xdr:spPr>
        <a:xfrm>
          <a:off x="863111" y="124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21310</xdr:rowOff>
    </xdr:from>
    <xdr:to>
      <xdr:col>6</xdr:col>
      <xdr:colOff>511175</xdr:colOff>
      <xdr:row>98</xdr:row>
      <xdr:rowOff>65303</xdr:rowOff>
    </xdr:to>
    <xdr:cxnSp macro="">
      <xdr:nvCxnSpPr>
        <xdr:cNvPr id="236" name="直線コネクタ 235"/>
        <xdr:cNvCxnSpPr/>
      </xdr:nvCxnSpPr>
      <xdr:spPr>
        <a:xfrm flipV="1">
          <a:off x="3797300" y="16651960"/>
          <a:ext cx="838200" cy="2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65303</xdr:rowOff>
    </xdr:from>
    <xdr:to>
      <xdr:col>5</xdr:col>
      <xdr:colOff>358775</xdr:colOff>
      <xdr:row>98</xdr:row>
      <xdr:rowOff>104800</xdr:rowOff>
    </xdr:to>
    <xdr:cxnSp macro="">
      <xdr:nvCxnSpPr>
        <xdr:cNvPr id="239" name="直線コネクタ 238"/>
        <xdr:cNvCxnSpPr/>
      </xdr:nvCxnSpPr>
      <xdr:spPr>
        <a:xfrm flipV="1">
          <a:off x="2908300" y="168674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104800</xdr:rowOff>
    </xdr:from>
    <xdr:to>
      <xdr:col>4</xdr:col>
      <xdr:colOff>155575</xdr:colOff>
      <xdr:row>99</xdr:row>
      <xdr:rowOff>23888</xdr:rowOff>
    </xdr:to>
    <xdr:cxnSp macro="">
      <xdr:nvCxnSpPr>
        <xdr:cNvPr id="242" name="直線コネクタ 241"/>
        <xdr:cNvCxnSpPr/>
      </xdr:nvCxnSpPr>
      <xdr:spPr>
        <a:xfrm flipV="1">
          <a:off x="2019300" y="16906900"/>
          <a:ext cx="889000" cy="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23888</xdr:rowOff>
    </xdr:from>
    <xdr:to>
      <xdr:col>2</xdr:col>
      <xdr:colOff>638175</xdr:colOff>
      <xdr:row>99</xdr:row>
      <xdr:rowOff>52209</xdr:rowOff>
    </xdr:to>
    <xdr:cxnSp macro="">
      <xdr:nvCxnSpPr>
        <xdr:cNvPr id="245" name="直線コネクタ 244"/>
        <xdr:cNvCxnSpPr/>
      </xdr:nvCxnSpPr>
      <xdr:spPr>
        <a:xfrm flipV="1">
          <a:off x="1130300" y="16997438"/>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141960</xdr:rowOff>
    </xdr:from>
    <xdr:to>
      <xdr:col>6</xdr:col>
      <xdr:colOff>561975</xdr:colOff>
      <xdr:row>97</xdr:row>
      <xdr:rowOff>72110</xdr:rowOff>
    </xdr:to>
    <xdr:sp macro="" textlink="">
      <xdr:nvSpPr>
        <xdr:cNvPr id="255" name="円/楕円 254"/>
        <xdr:cNvSpPr/>
      </xdr:nvSpPr>
      <xdr:spPr>
        <a:xfrm>
          <a:off x="45847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120387</xdr:rowOff>
    </xdr:from>
    <xdr:ext cx="534377" cy="259045"/>
    <xdr:sp macro="" textlink="">
      <xdr:nvSpPr>
        <xdr:cNvPr id="256" name="扶助費該当値テキスト"/>
        <xdr:cNvSpPr txBox="1"/>
      </xdr:nvSpPr>
      <xdr:spPr>
        <a:xfrm>
          <a:off x="4686300" y="165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14503</xdr:rowOff>
    </xdr:from>
    <xdr:to>
      <xdr:col>5</xdr:col>
      <xdr:colOff>409575</xdr:colOff>
      <xdr:row>98</xdr:row>
      <xdr:rowOff>116103</xdr:rowOff>
    </xdr:to>
    <xdr:sp macro="" textlink="">
      <xdr:nvSpPr>
        <xdr:cNvPr id="257" name="円/楕円 256"/>
        <xdr:cNvSpPr/>
      </xdr:nvSpPr>
      <xdr:spPr>
        <a:xfrm>
          <a:off x="3746500" y="16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107230</xdr:rowOff>
    </xdr:from>
    <xdr:ext cx="534377" cy="259045"/>
    <xdr:sp macro="" textlink="">
      <xdr:nvSpPr>
        <xdr:cNvPr id="258" name="テキスト ボックス 257"/>
        <xdr:cNvSpPr txBox="1"/>
      </xdr:nvSpPr>
      <xdr:spPr>
        <a:xfrm>
          <a:off x="3530111" y="16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54000</xdr:rowOff>
    </xdr:from>
    <xdr:to>
      <xdr:col>4</xdr:col>
      <xdr:colOff>206375</xdr:colOff>
      <xdr:row>98</xdr:row>
      <xdr:rowOff>155600</xdr:rowOff>
    </xdr:to>
    <xdr:sp macro="" textlink="">
      <xdr:nvSpPr>
        <xdr:cNvPr id="259" name="円/楕円 258"/>
        <xdr:cNvSpPr/>
      </xdr:nvSpPr>
      <xdr:spPr>
        <a:xfrm>
          <a:off x="2857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146727</xdr:rowOff>
    </xdr:from>
    <xdr:ext cx="534377" cy="259045"/>
    <xdr:sp macro="" textlink="">
      <xdr:nvSpPr>
        <xdr:cNvPr id="260" name="テキスト ボックス 259"/>
        <xdr:cNvSpPr txBox="1"/>
      </xdr:nvSpPr>
      <xdr:spPr>
        <a:xfrm>
          <a:off x="2641111" y="16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144538</xdr:rowOff>
    </xdr:from>
    <xdr:to>
      <xdr:col>3</xdr:col>
      <xdr:colOff>3175</xdr:colOff>
      <xdr:row>99</xdr:row>
      <xdr:rowOff>74688</xdr:rowOff>
    </xdr:to>
    <xdr:sp macro="" textlink="">
      <xdr:nvSpPr>
        <xdr:cNvPr id="261" name="円/楕円 260"/>
        <xdr:cNvSpPr/>
      </xdr:nvSpPr>
      <xdr:spPr>
        <a:xfrm>
          <a:off x="1968500" y="169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65815</xdr:rowOff>
    </xdr:from>
    <xdr:ext cx="534377" cy="259045"/>
    <xdr:sp macro="" textlink="">
      <xdr:nvSpPr>
        <xdr:cNvPr id="262" name="テキスト ボックス 261"/>
        <xdr:cNvSpPr txBox="1"/>
      </xdr:nvSpPr>
      <xdr:spPr>
        <a:xfrm>
          <a:off x="1752111" y="170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1409</xdr:rowOff>
    </xdr:from>
    <xdr:to>
      <xdr:col>1</xdr:col>
      <xdr:colOff>485775</xdr:colOff>
      <xdr:row>99</xdr:row>
      <xdr:rowOff>103009</xdr:rowOff>
    </xdr:to>
    <xdr:sp macro="" textlink="">
      <xdr:nvSpPr>
        <xdr:cNvPr id="263" name="円/楕円 262"/>
        <xdr:cNvSpPr/>
      </xdr:nvSpPr>
      <xdr:spPr>
        <a:xfrm>
          <a:off x="1079500" y="169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94136</xdr:rowOff>
    </xdr:from>
    <xdr:ext cx="534377" cy="259045"/>
    <xdr:sp macro="" textlink="">
      <xdr:nvSpPr>
        <xdr:cNvPr id="264" name="テキスト ボックス 263"/>
        <xdr:cNvSpPr txBox="1"/>
      </xdr:nvSpPr>
      <xdr:spPr>
        <a:xfrm>
          <a:off x="863111" y="170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66177</xdr:rowOff>
    </xdr:from>
    <xdr:to>
      <xdr:col>15</xdr:col>
      <xdr:colOff>180975</xdr:colOff>
      <xdr:row>36</xdr:row>
      <xdr:rowOff>88513</xdr:rowOff>
    </xdr:to>
    <xdr:cxnSp macro="">
      <xdr:nvCxnSpPr>
        <xdr:cNvPr id="297" name="直線コネクタ 296"/>
        <xdr:cNvCxnSpPr/>
      </xdr:nvCxnSpPr>
      <xdr:spPr>
        <a:xfrm flipV="1">
          <a:off x="9639300" y="6238377"/>
          <a:ext cx="8382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88513</xdr:rowOff>
    </xdr:from>
    <xdr:to>
      <xdr:col>14</xdr:col>
      <xdr:colOff>28575</xdr:colOff>
      <xdr:row>36</xdr:row>
      <xdr:rowOff>156673</xdr:rowOff>
    </xdr:to>
    <xdr:cxnSp macro="">
      <xdr:nvCxnSpPr>
        <xdr:cNvPr id="300" name="直線コネクタ 299"/>
        <xdr:cNvCxnSpPr/>
      </xdr:nvCxnSpPr>
      <xdr:spPr>
        <a:xfrm flipV="1">
          <a:off x="8750300" y="6260713"/>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156673</xdr:rowOff>
    </xdr:from>
    <xdr:to>
      <xdr:col>12</xdr:col>
      <xdr:colOff>511175</xdr:colOff>
      <xdr:row>36</xdr:row>
      <xdr:rowOff>159312</xdr:rowOff>
    </xdr:to>
    <xdr:cxnSp macro="">
      <xdr:nvCxnSpPr>
        <xdr:cNvPr id="303" name="直線コネクタ 302"/>
        <xdr:cNvCxnSpPr/>
      </xdr:nvCxnSpPr>
      <xdr:spPr>
        <a:xfrm flipV="1">
          <a:off x="7861300" y="6328873"/>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149339</xdr:rowOff>
    </xdr:from>
    <xdr:to>
      <xdr:col>11</xdr:col>
      <xdr:colOff>307975</xdr:colOff>
      <xdr:row>36</xdr:row>
      <xdr:rowOff>159312</xdr:rowOff>
    </xdr:to>
    <xdr:cxnSp macro="">
      <xdr:nvCxnSpPr>
        <xdr:cNvPr id="306" name="直線コネクタ 305"/>
        <xdr:cNvCxnSpPr/>
      </xdr:nvCxnSpPr>
      <xdr:spPr>
        <a:xfrm>
          <a:off x="6972300" y="6321539"/>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15377</xdr:rowOff>
    </xdr:from>
    <xdr:to>
      <xdr:col>15</xdr:col>
      <xdr:colOff>231775</xdr:colOff>
      <xdr:row>36</xdr:row>
      <xdr:rowOff>116977</xdr:rowOff>
    </xdr:to>
    <xdr:sp macro="" textlink="">
      <xdr:nvSpPr>
        <xdr:cNvPr id="316" name="円/楕円 315"/>
        <xdr:cNvSpPr/>
      </xdr:nvSpPr>
      <xdr:spPr>
        <a:xfrm>
          <a:off x="10426700" y="61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165254</xdr:rowOff>
    </xdr:from>
    <xdr:ext cx="534377" cy="259045"/>
    <xdr:sp macro="" textlink="">
      <xdr:nvSpPr>
        <xdr:cNvPr id="317" name="補助費等該当値テキスト"/>
        <xdr:cNvSpPr txBox="1"/>
      </xdr:nvSpPr>
      <xdr:spPr>
        <a:xfrm>
          <a:off x="10528300" y="61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37713</xdr:rowOff>
    </xdr:from>
    <xdr:to>
      <xdr:col>14</xdr:col>
      <xdr:colOff>79375</xdr:colOff>
      <xdr:row>36</xdr:row>
      <xdr:rowOff>139313</xdr:rowOff>
    </xdr:to>
    <xdr:sp macro="" textlink="">
      <xdr:nvSpPr>
        <xdr:cNvPr id="318" name="円/楕円 317"/>
        <xdr:cNvSpPr/>
      </xdr:nvSpPr>
      <xdr:spPr>
        <a:xfrm>
          <a:off x="9588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130440</xdr:rowOff>
    </xdr:from>
    <xdr:ext cx="534377" cy="259045"/>
    <xdr:sp macro="" textlink="">
      <xdr:nvSpPr>
        <xdr:cNvPr id="319" name="テキスト ボックス 318"/>
        <xdr:cNvSpPr txBox="1"/>
      </xdr:nvSpPr>
      <xdr:spPr>
        <a:xfrm>
          <a:off x="9372111" y="6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105873</xdr:rowOff>
    </xdr:from>
    <xdr:to>
      <xdr:col>12</xdr:col>
      <xdr:colOff>561975</xdr:colOff>
      <xdr:row>37</xdr:row>
      <xdr:rowOff>36023</xdr:rowOff>
    </xdr:to>
    <xdr:sp macro="" textlink="">
      <xdr:nvSpPr>
        <xdr:cNvPr id="320" name="円/楕円 319"/>
        <xdr:cNvSpPr/>
      </xdr:nvSpPr>
      <xdr:spPr>
        <a:xfrm>
          <a:off x="8699500" y="62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27150</xdr:rowOff>
    </xdr:from>
    <xdr:ext cx="534377" cy="259045"/>
    <xdr:sp macro="" textlink="">
      <xdr:nvSpPr>
        <xdr:cNvPr id="321" name="テキスト ボックス 320"/>
        <xdr:cNvSpPr txBox="1"/>
      </xdr:nvSpPr>
      <xdr:spPr>
        <a:xfrm>
          <a:off x="8483111" y="63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108512</xdr:rowOff>
    </xdr:from>
    <xdr:to>
      <xdr:col>11</xdr:col>
      <xdr:colOff>358775</xdr:colOff>
      <xdr:row>37</xdr:row>
      <xdr:rowOff>38662</xdr:rowOff>
    </xdr:to>
    <xdr:sp macro="" textlink="">
      <xdr:nvSpPr>
        <xdr:cNvPr id="322" name="円/楕円 321"/>
        <xdr:cNvSpPr/>
      </xdr:nvSpPr>
      <xdr:spPr>
        <a:xfrm>
          <a:off x="7810500" y="62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29789</xdr:rowOff>
    </xdr:from>
    <xdr:ext cx="534377" cy="259045"/>
    <xdr:sp macro="" textlink="">
      <xdr:nvSpPr>
        <xdr:cNvPr id="323" name="テキスト ボックス 322"/>
        <xdr:cNvSpPr txBox="1"/>
      </xdr:nvSpPr>
      <xdr:spPr>
        <a:xfrm>
          <a:off x="7594111" y="637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98539</xdr:rowOff>
    </xdr:from>
    <xdr:to>
      <xdr:col>10</xdr:col>
      <xdr:colOff>155575</xdr:colOff>
      <xdr:row>37</xdr:row>
      <xdr:rowOff>28689</xdr:rowOff>
    </xdr:to>
    <xdr:sp macro="" textlink="">
      <xdr:nvSpPr>
        <xdr:cNvPr id="324" name="円/楕円 323"/>
        <xdr:cNvSpPr/>
      </xdr:nvSpPr>
      <xdr:spPr>
        <a:xfrm>
          <a:off x="6921500" y="62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19816</xdr:rowOff>
    </xdr:from>
    <xdr:ext cx="534377" cy="259045"/>
    <xdr:sp macro="" textlink="">
      <xdr:nvSpPr>
        <xdr:cNvPr id="325" name="テキスト ボックス 324"/>
        <xdr:cNvSpPr txBox="1"/>
      </xdr:nvSpPr>
      <xdr:spPr>
        <a:xfrm>
          <a:off x="6705111" y="63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62968</xdr:rowOff>
    </xdr:from>
    <xdr:to>
      <xdr:col>15</xdr:col>
      <xdr:colOff>180975</xdr:colOff>
      <xdr:row>57</xdr:row>
      <xdr:rowOff>71774</xdr:rowOff>
    </xdr:to>
    <xdr:cxnSp macro="">
      <xdr:nvCxnSpPr>
        <xdr:cNvPr id="352" name="直線コネクタ 351"/>
        <xdr:cNvCxnSpPr/>
      </xdr:nvCxnSpPr>
      <xdr:spPr>
        <a:xfrm flipV="1">
          <a:off x="9639300" y="9835618"/>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51598</xdr:rowOff>
    </xdr:from>
    <xdr:to>
      <xdr:col>14</xdr:col>
      <xdr:colOff>28575</xdr:colOff>
      <xdr:row>57</xdr:row>
      <xdr:rowOff>71774</xdr:rowOff>
    </xdr:to>
    <xdr:cxnSp macro="">
      <xdr:nvCxnSpPr>
        <xdr:cNvPr id="355" name="直線コネクタ 354"/>
        <xdr:cNvCxnSpPr/>
      </xdr:nvCxnSpPr>
      <xdr:spPr>
        <a:xfrm>
          <a:off x="8750300" y="9652798"/>
          <a:ext cx="889000" cy="1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51598</xdr:rowOff>
    </xdr:from>
    <xdr:to>
      <xdr:col>12</xdr:col>
      <xdr:colOff>511175</xdr:colOff>
      <xdr:row>57</xdr:row>
      <xdr:rowOff>7085</xdr:rowOff>
    </xdr:to>
    <xdr:cxnSp macro="">
      <xdr:nvCxnSpPr>
        <xdr:cNvPr id="358" name="直線コネクタ 357"/>
        <xdr:cNvCxnSpPr/>
      </xdr:nvCxnSpPr>
      <xdr:spPr>
        <a:xfrm flipV="1">
          <a:off x="7861300" y="9652798"/>
          <a:ext cx="8890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7085</xdr:rowOff>
    </xdr:from>
    <xdr:to>
      <xdr:col>11</xdr:col>
      <xdr:colOff>307975</xdr:colOff>
      <xdr:row>57</xdr:row>
      <xdr:rowOff>136308</xdr:rowOff>
    </xdr:to>
    <xdr:cxnSp macro="">
      <xdr:nvCxnSpPr>
        <xdr:cNvPr id="361" name="直線コネクタ 360"/>
        <xdr:cNvCxnSpPr/>
      </xdr:nvCxnSpPr>
      <xdr:spPr>
        <a:xfrm flipV="1">
          <a:off x="6972300" y="9779735"/>
          <a:ext cx="889000" cy="1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12168</xdr:rowOff>
    </xdr:from>
    <xdr:to>
      <xdr:col>15</xdr:col>
      <xdr:colOff>231775</xdr:colOff>
      <xdr:row>57</xdr:row>
      <xdr:rowOff>113768</xdr:rowOff>
    </xdr:to>
    <xdr:sp macro="" textlink="">
      <xdr:nvSpPr>
        <xdr:cNvPr id="371" name="円/楕円 370"/>
        <xdr:cNvSpPr/>
      </xdr:nvSpPr>
      <xdr:spPr>
        <a:xfrm>
          <a:off x="104267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162045</xdr:rowOff>
    </xdr:from>
    <xdr:ext cx="534377" cy="259045"/>
    <xdr:sp macro="" textlink="">
      <xdr:nvSpPr>
        <xdr:cNvPr id="372" name="普通建設事業費該当値テキスト"/>
        <xdr:cNvSpPr txBox="1"/>
      </xdr:nvSpPr>
      <xdr:spPr>
        <a:xfrm>
          <a:off x="10528300" y="97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20974</xdr:rowOff>
    </xdr:from>
    <xdr:to>
      <xdr:col>14</xdr:col>
      <xdr:colOff>79375</xdr:colOff>
      <xdr:row>57</xdr:row>
      <xdr:rowOff>122574</xdr:rowOff>
    </xdr:to>
    <xdr:sp macro="" textlink="">
      <xdr:nvSpPr>
        <xdr:cNvPr id="373" name="円/楕円 372"/>
        <xdr:cNvSpPr/>
      </xdr:nvSpPr>
      <xdr:spPr>
        <a:xfrm>
          <a:off x="9588500" y="97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113701</xdr:rowOff>
    </xdr:from>
    <xdr:ext cx="534377" cy="259045"/>
    <xdr:sp macro="" textlink="">
      <xdr:nvSpPr>
        <xdr:cNvPr id="374" name="テキスト ボックス 373"/>
        <xdr:cNvSpPr txBox="1"/>
      </xdr:nvSpPr>
      <xdr:spPr>
        <a:xfrm>
          <a:off x="9372111" y="98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798</xdr:rowOff>
    </xdr:from>
    <xdr:to>
      <xdr:col>12</xdr:col>
      <xdr:colOff>561975</xdr:colOff>
      <xdr:row>56</xdr:row>
      <xdr:rowOff>102398</xdr:rowOff>
    </xdr:to>
    <xdr:sp macro="" textlink="">
      <xdr:nvSpPr>
        <xdr:cNvPr id="375" name="円/楕円 374"/>
        <xdr:cNvSpPr/>
      </xdr:nvSpPr>
      <xdr:spPr>
        <a:xfrm>
          <a:off x="8699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93525</xdr:rowOff>
    </xdr:from>
    <xdr:ext cx="534377" cy="259045"/>
    <xdr:sp macro="" textlink="">
      <xdr:nvSpPr>
        <xdr:cNvPr id="376" name="テキスト ボックス 375"/>
        <xdr:cNvSpPr txBox="1"/>
      </xdr:nvSpPr>
      <xdr:spPr>
        <a:xfrm>
          <a:off x="8483111" y="96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127735</xdr:rowOff>
    </xdr:from>
    <xdr:to>
      <xdr:col>11</xdr:col>
      <xdr:colOff>358775</xdr:colOff>
      <xdr:row>57</xdr:row>
      <xdr:rowOff>57885</xdr:rowOff>
    </xdr:to>
    <xdr:sp macro="" textlink="">
      <xdr:nvSpPr>
        <xdr:cNvPr id="377" name="円/楕円 376"/>
        <xdr:cNvSpPr/>
      </xdr:nvSpPr>
      <xdr:spPr>
        <a:xfrm>
          <a:off x="7810500" y="97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49012</xdr:rowOff>
    </xdr:from>
    <xdr:ext cx="534377" cy="259045"/>
    <xdr:sp macro="" textlink="">
      <xdr:nvSpPr>
        <xdr:cNvPr id="378" name="テキスト ボックス 377"/>
        <xdr:cNvSpPr txBox="1"/>
      </xdr:nvSpPr>
      <xdr:spPr>
        <a:xfrm>
          <a:off x="7594111" y="982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85508</xdr:rowOff>
    </xdr:from>
    <xdr:to>
      <xdr:col>10</xdr:col>
      <xdr:colOff>155575</xdr:colOff>
      <xdr:row>58</xdr:row>
      <xdr:rowOff>15658</xdr:rowOff>
    </xdr:to>
    <xdr:sp macro="" textlink="">
      <xdr:nvSpPr>
        <xdr:cNvPr id="379" name="円/楕円 378"/>
        <xdr:cNvSpPr/>
      </xdr:nvSpPr>
      <xdr:spPr>
        <a:xfrm>
          <a:off x="6921500" y="98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6785</xdr:rowOff>
    </xdr:from>
    <xdr:ext cx="534377" cy="259045"/>
    <xdr:sp macro="" textlink="">
      <xdr:nvSpPr>
        <xdr:cNvPr id="380" name="テキスト ボックス 379"/>
        <xdr:cNvSpPr txBox="1"/>
      </xdr:nvSpPr>
      <xdr:spPr>
        <a:xfrm>
          <a:off x="6705111" y="99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71585</xdr:rowOff>
    </xdr:from>
    <xdr:to>
      <xdr:col>15</xdr:col>
      <xdr:colOff>180975</xdr:colOff>
      <xdr:row>78</xdr:row>
      <xdr:rowOff>144669</xdr:rowOff>
    </xdr:to>
    <xdr:cxnSp macro="">
      <xdr:nvCxnSpPr>
        <xdr:cNvPr id="409" name="直線コネクタ 408"/>
        <xdr:cNvCxnSpPr/>
      </xdr:nvCxnSpPr>
      <xdr:spPr>
        <a:xfrm>
          <a:off x="9639300" y="13444685"/>
          <a:ext cx="8382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24736</xdr:rowOff>
    </xdr:from>
    <xdr:to>
      <xdr:col>14</xdr:col>
      <xdr:colOff>28575</xdr:colOff>
      <xdr:row>78</xdr:row>
      <xdr:rowOff>71585</xdr:rowOff>
    </xdr:to>
    <xdr:cxnSp macro="">
      <xdr:nvCxnSpPr>
        <xdr:cNvPr id="412" name="直線コネクタ 411"/>
        <xdr:cNvCxnSpPr/>
      </xdr:nvCxnSpPr>
      <xdr:spPr>
        <a:xfrm>
          <a:off x="8750300" y="13054936"/>
          <a:ext cx="889000" cy="38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93869</xdr:rowOff>
    </xdr:from>
    <xdr:to>
      <xdr:col>15</xdr:col>
      <xdr:colOff>231775</xdr:colOff>
      <xdr:row>79</xdr:row>
      <xdr:rowOff>24019</xdr:rowOff>
    </xdr:to>
    <xdr:sp macro="" textlink="">
      <xdr:nvSpPr>
        <xdr:cNvPr id="422" name="円/楕円 421"/>
        <xdr:cNvSpPr/>
      </xdr:nvSpPr>
      <xdr:spPr>
        <a:xfrm>
          <a:off x="10426700" y="134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8796</xdr:rowOff>
    </xdr:from>
    <xdr:ext cx="469744" cy="259045"/>
    <xdr:sp macro="" textlink="">
      <xdr:nvSpPr>
        <xdr:cNvPr id="423" name="普通建設事業費 （ うち新規整備　）該当値テキスト"/>
        <xdr:cNvSpPr txBox="1"/>
      </xdr:nvSpPr>
      <xdr:spPr>
        <a:xfrm>
          <a:off x="10528300" y="133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20785</xdr:rowOff>
    </xdr:from>
    <xdr:to>
      <xdr:col>14</xdr:col>
      <xdr:colOff>79375</xdr:colOff>
      <xdr:row>78</xdr:row>
      <xdr:rowOff>122385</xdr:rowOff>
    </xdr:to>
    <xdr:sp macro="" textlink="">
      <xdr:nvSpPr>
        <xdr:cNvPr id="424" name="円/楕円 423"/>
        <xdr:cNvSpPr/>
      </xdr:nvSpPr>
      <xdr:spPr>
        <a:xfrm>
          <a:off x="9588500" y="133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113512</xdr:rowOff>
    </xdr:from>
    <xdr:ext cx="534377" cy="259045"/>
    <xdr:sp macro="" textlink="">
      <xdr:nvSpPr>
        <xdr:cNvPr id="425" name="テキスト ボックス 424"/>
        <xdr:cNvSpPr txBox="1"/>
      </xdr:nvSpPr>
      <xdr:spPr>
        <a:xfrm>
          <a:off x="9372111" y="134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145387</xdr:rowOff>
    </xdr:from>
    <xdr:to>
      <xdr:col>12</xdr:col>
      <xdr:colOff>561975</xdr:colOff>
      <xdr:row>76</xdr:row>
      <xdr:rowOff>75536</xdr:rowOff>
    </xdr:to>
    <xdr:sp macro="" textlink="">
      <xdr:nvSpPr>
        <xdr:cNvPr id="426" name="円/楕円 425"/>
        <xdr:cNvSpPr/>
      </xdr:nvSpPr>
      <xdr:spPr>
        <a:xfrm>
          <a:off x="8699500" y="13004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92064</xdr:rowOff>
    </xdr:from>
    <xdr:ext cx="534377" cy="259045"/>
    <xdr:sp macro="" textlink="">
      <xdr:nvSpPr>
        <xdr:cNvPr id="427" name="テキスト ボックス 426"/>
        <xdr:cNvSpPr txBox="1"/>
      </xdr:nvSpPr>
      <xdr:spPr>
        <a:xfrm>
          <a:off x="8483111" y="127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41762</xdr:rowOff>
    </xdr:from>
    <xdr:to>
      <xdr:col>15</xdr:col>
      <xdr:colOff>180975</xdr:colOff>
      <xdr:row>97</xdr:row>
      <xdr:rowOff>83418</xdr:rowOff>
    </xdr:to>
    <xdr:cxnSp macro="">
      <xdr:nvCxnSpPr>
        <xdr:cNvPr id="452" name="直線コネクタ 451"/>
        <xdr:cNvCxnSpPr/>
      </xdr:nvCxnSpPr>
      <xdr:spPr>
        <a:xfrm flipV="1">
          <a:off x="9639300" y="16672412"/>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83418</xdr:rowOff>
    </xdr:from>
    <xdr:to>
      <xdr:col>14</xdr:col>
      <xdr:colOff>28575</xdr:colOff>
      <xdr:row>97</xdr:row>
      <xdr:rowOff>138454</xdr:rowOff>
    </xdr:to>
    <xdr:cxnSp macro="">
      <xdr:nvCxnSpPr>
        <xdr:cNvPr id="455" name="直線コネクタ 454"/>
        <xdr:cNvCxnSpPr/>
      </xdr:nvCxnSpPr>
      <xdr:spPr>
        <a:xfrm flipV="1">
          <a:off x="8750300" y="16714068"/>
          <a:ext cx="889000" cy="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162412</xdr:rowOff>
    </xdr:from>
    <xdr:to>
      <xdr:col>15</xdr:col>
      <xdr:colOff>231775</xdr:colOff>
      <xdr:row>97</xdr:row>
      <xdr:rowOff>92562</xdr:rowOff>
    </xdr:to>
    <xdr:sp macro="" textlink="">
      <xdr:nvSpPr>
        <xdr:cNvPr id="465" name="円/楕円 464"/>
        <xdr:cNvSpPr/>
      </xdr:nvSpPr>
      <xdr:spPr>
        <a:xfrm>
          <a:off x="104267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140839</xdr:rowOff>
    </xdr:from>
    <xdr:ext cx="534377" cy="259045"/>
    <xdr:sp macro="" textlink="">
      <xdr:nvSpPr>
        <xdr:cNvPr id="466" name="普通建設事業費 （ うち更新整備　）該当値テキスト"/>
        <xdr:cNvSpPr txBox="1"/>
      </xdr:nvSpPr>
      <xdr:spPr>
        <a:xfrm>
          <a:off x="10528300" y="166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32618</xdr:rowOff>
    </xdr:from>
    <xdr:to>
      <xdr:col>14</xdr:col>
      <xdr:colOff>79375</xdr:colOff>
      <xdr:row>97</xdr:row>
      <xdr:rowOff>134218</xdr:rowOff>
    </xdr:to>
    <xdr:sp macro="" textlink="">
      <xdr:nvSpPr>
        <xdr:cNvPr id="467" name="円/楕円 466"/>
        <xdr:cNvSpPr/>
      </xdr:nvSpPr>
      <xdr:spPr>
        <a:xfrm>
          <a:off x="9588500" y="166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125345</xdr:rowOff>
    </xdr:from>
    <xdr:ext cx="534377" cy="259045"/>
    <xdr:sp macro="" textlink="">
      <xdr:nvSpPr>
        <xdr:cNvPr id="468" name="テキスト ボックス 467"/>
        <xdr:cNvSpPr txBox="1"/>
      </xdr:nvSpPr>
      <xdr:spPr>
        <a:xfrm>
          <a:off x="9372111" y="167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87654</xdr:rowOff>
    </xdr:from>
    <xdr:to>
      <xdr:col>12</xdr:col>
      <xdr:colOff>561975</xdr:colOff>
      <xdr:row>98</xdr:row>
      <xdr:rowOff>17804</xdr:rowOff>
    </xdr:to>
    <xdr:sp macro="" textlink="">
      <xdr:nvSpPr>
        <xdr:cNvPr id="469" name="円/楕円 468"/>
        <xdr:cNvSpPr/>
      </xdr:nvSpPr>
      <xdr:spPr>
        <a:xfrm>
          <a:off x="8699500" y="1671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8931</xdr:rowOff>
    </xdr:from>
    <xdr:ext cx="534377" cy="259045"/>
    <xdr:sp macro="" textlink="">
      <xdr:nvSpPr>
        <xdr:cNvPr id="470" name="テキスト ボックス 469"/>
        <xdr:cNvSpPr txBox="1"/>
      </xdr:nvSpPr>
      <xdr:spPr>
        <a:xfrm>
          <a:off x="8483111" y="168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7" name="直線コネクタ 49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0" name="直線コネクタ 49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3" name="直線コネクタ 50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19410</xdr:rowOff>
    </xdr:from>
    <xdr:to>
      <xdr:col>19</xdr:col>
      <xdr:colOff>644525</xdr:colOff>
      <xdr:row>38</xdr:row>
      <xdr:rowOff>139700</xdr:rowOff>
    </xdr:to>
    <xdr:cxnSp macro="">
      <xdr:nvCxnSpPr>
        <xdr:cNvPr id="506" name="直線コネクタ 505"/>
        <xdr:cNvCxnSpPr/>
      </xdr:nvCxnSpPr>
      <xdr:spPr>
        <a:xfrm>
          <a:off x="12814300" y="6534510"/>
          <a:ext cx="889000" cy="1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0" name="円/楕円 51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1" name="テキスト ボックス 52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2" name="円/楕円 52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3" name="テキスト ボックス 52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140061</xdr:rowOff>
    </xdr:from>
    <xdr:to>
      <xdr:col>18</xdr:col>
      <xdr:colOff>492125</xdr:colOff>
      <xdr:row>38</xdr:row>
      <xdr:rowOff>70211</xdr:rowOff>
    </xdr:to>
    <xdr:sp macro="" textlink="">
      <xdr:nvSpPr>
        <xdr:cNvPr id="524" name="円/楕円 523"/>
        <xdr:cNvSpPr/>
      </xdr:nvSpPr>
      <xdr:spPr>
        <a:xfrm>
          <a:off x="12763500" y="64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61337</xdr:rowOff>
    </xdr:from>
    <xdr:ext cx="469744" cy="259045"/>
    <xdr:sp macro="" textlink="">
      <xdr:nvSpPr>
        <xdr:cNvPr id="525" name="テキスト ボックス 524"/>
        <xdr:cNvSpPr txBox="1"/>
      </xdr:nvSpPr>
      <xdr:spPr>
        <a:xfrm>
          <a:off x="12579427" y="65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71051</xdr:rowOff>
    </xdr:from>
    <xdr:to>
      <xdr:col>23</xdr:col>
      <xdr:colOff>517525</xdr:colOff>
      <xdr:row>78</xdr:row>
      <xdr:rowOff>71276</xdr:rowOff>
    </xdr:to>
    <xdr:cxnSp macro="">
      <xdr:nvCxnSpPr>
        <xdr:cNvPr id="611" name="直線コネクタ 610"/>
        <xdr:cNvCxnSpPr/>
      </xdr:nvCxnSpPr>
      <xdr:spPr>
        <a:xfrm flipV="1">
          <a:off x="15481300" y="13444151"/>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56741</xdr:rowOff>
    </xdr:from>
    <xdr:to>
      <xdr:col>22</xdr:col>
      <xdr:colOff>365125</xdr:colOff>
      <xdr:row>78</xdr:row>
      <xdr:rowOff>71276</xdr:rowOff>
    </xdr:to>
    <xdr:cxnSp macro="">
      <xdr:nvCxnSpPr>
        <xdr:cNvPr id="614" name="直線コネクタ 613"/>
        <xdr:cNvCxnSpPr/>
      </xdr:nvCxnSpPr>
      <xdr:spPr>
        <a:xfrm>
          <a:off x="14592300" y="13429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52581</xdr:rowOff>
    </xdr:from>
    <xdr:to>
      <xdr:col>21</xdr:col>
      <xdr:colOff>161925</xdr:colOff>
      <xdr:row>78</xdr:row>
      <xdr:rowOff>56741</xdr:rowOff>
    </xdr:to>
    <xdr:cxnSp macro="">
      <xdr:nvCxnSpPr>
        <xdr:cNvPr id="617" name="直線コネクタ 616"/>
        <xdr:cNvCxnSpPr/>
      </xdr:nvCxnSpPr>
      <xdr:spPr>
        <a:xfrm>
          <a:off x="13703300" y="13425681"/>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51774</xdr:rowOff>
    </xdr:from>
    <xdr:to>
      <xdr:col>19</xdr:col>
      <xdr:colOff>644525</xdr:colOff>
      <xdr:row>78</xdr:row>
      <xdr:rowOff>52581</xdr:rowOff>
    </xdr:to>
    <xdr:cxnSp macro="">
      <xdr:nvCxnSpPr>
        <xdr:cNvPr id="620" name="直線コネクタ 619"/>
        <xdr:cNvCxnSpPr/>
      </xdr:nvCxnSpPr>
      <xdr:spPr>
        <a:xfrm>
          <a:off x="12814300" y="13424874"/>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20251</xdr:rowOff>
    </xdr:from>
    <xdr:to>
      <xdr:col>23</xdr:col>
      <xdr:colOff>568325</xdr:colOff>
      <xdr:row>78</xdr:row>
      <xdr:rowOff>121851</xdr:rowOff>
    </xdr:to>
    <xdr:sp macro="" textlink="">
      <xdr:nvSpPr>
        <xdr:cNvPr id="630" name="円/楕円 629"/>
        <xdr:cNvSpPr/>
      </xdr:nvSpPr>
      <xdr:spPr>
        <a:xfrm>
          <a:off x="16268700" y="133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106628</xdr:rowOff>
    </xdr:from>
    <xdr:ext cx="534377" cy="259045"/>
    <xdr:sp macro="" textlink="">
      <xdr:nvSpPr>
        <xdr:cNvPr id="631" name="公債費該当値テキスト"/>
        <xdr:cNvSpPr txBox="1"/>
      </xdr:nvSpPr>
      <xdr:spPr>
        <a:xfrm>
          <a:off x="16370300" y="133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20476</xdr:rowOff>
    </xdr:from>
    <xdr:to>
      <xdr:col>22</xdr:col>
      <xdr:colOff>415925</xdr:colOff>
      <xdr:row>78</xdr:row>
      <xdr:rowOff>122076</xdr:rowOff>
    </xdr:to>
    <xdr:sp macro="" textlink="">
      <xdr:nvSpPr>
        <xdr:cNvPr id="632" name="円/楕円 631"/>
        <xdr:cNvSpPr/>
      </xdr:nvSpPr>
      <xdr:spPr>
        <a:xfrm>
          <a:off x="15430500" y="133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113203</xdr:rowOff>
    </xdr:from>
    <xdr:ext cx="534377" cy="259045"/>
    <xdr:sp macro="" textlink="">
      <xdr:nvSpPr>
        <xdr:cNvPr id="633" name="テキスト ボックス 632"/>
        <xdr:cNvSpPr txBox="1"/>
      </xdr:nvSpPr>
      <xdr:spPr>
        <a:xfrm>
          <a:off x="15214111" y="134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5941</xdr:rowOff>
    </xdr:from>
    <xdr:to>
      <xdr:col>21</xdr:col>
      <xdr:colOff>212725</xdr:colOff>
      <xdr:row>78</xdr:row>
      <xdr:rowOff>107541</xdr:rowOff>
    </xdr:to>
    <xdr:sp macro="" textlink="">
      <xdr:nvSpPr>
        <xdr:cNvPr id="634" name="円/楕円 633"/>
        <xdr:cNvSpPr/>
      </xdr:nvSpPr>
      <xdr:spPr>
        <a:xfrm>
          <a:off x="14541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98668</xdr:rowOff>
    </xdr:from>
    <xdr:ext cx="534377" cy="259045"/>
    <xdr:sp macro="" textlink="">
      <xdr:nvSpPr>
        <xdr:cNvPr id="635" name="テキスト ボックス 634"/>
        <xdr:cNvSpPr txBox="1"/>
      </xdr:nvSpPr>
      <xdr:spPr>
        <a:xfrm>
          <a:off x="14325111" y="134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1781</xdr:rowOff>
    </xdr:from>
    <xdr:to>
      <xdr:col>20</xdr:col>
      <xdr:colOff>9525</xdr:colOff>
      <xdr:row>78</xdr:row>
      <xdr:rowOff>103381</xdr:rowOff>
    </xdr:to>
    <xdr:sp macro="" textlink="">
      <xdr:nvSpPr>
        <xdr:cNvPr id="636" name="円/楕円 635"/>
        <xdr:cNvSpPr/>
      </xdr:nvSpPr>
      <xdr:spPr>
        <a:xfrm>
          <a:off x="13652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94508</xdr:rowOff>
    </xdr:from>
    <xdr:ext cx="534377" cy="259045"/>
    <xdr:sp macro="" textlink="">
      <xdr:nvSpPr>
        <xdr:cNvPr id="637" name="テキスト ボックス 636"/>
        <xdr:cNvSpPr txBox="1"/>
      </xdr:nvSpPr>
      <xdr:spPr>
        <a:xfrm>
          <a:off x="13436111" y="134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974</xdr:rowOff>
    </xdr:from>
    <xdr:to>
      <xdr:col>18</xdr:col>
      <xdr:colOff>492125</xdr:colOff>
      <xdr:row>78</xdr:row>
      <xdr:rowOff>102574</xdr:rowOff>
    </xdr:to>
    <xdr:sp macro="" textlink="">
      <xdr:nvSpPr>
        <xdr:cNvPr id="638" name="円/楕円 637"/>
        <xdr:cNvSpPr/>
      </xdr:nvSpPr>
      <xdr:spPr>
        <a:xfrm>
          <a:off x="12763500" y="133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93701</xdr:rowOff>
    </xdr:from>
    <xdr:ext cx="534377" cy="259045"/>
    <xdr:sp macro="" textlink="">
      <xdr:nvSpPr>
        <xdr:cNvPr id="639" name="テキスト ボックス 638"/>
        <xdr:cNvSpPr txBox="1"/>
      </xdr:nvSpPr>
      <xdr:spPr>
        <a:xfrm>
          <a:off x="12547111" y="13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86832</xdr:rowOff>
    </xdr:from>
    <xdr:to>
      <xdr:col>23</xdr:col>
      <xdr:colOff>517525</xdr:colOff>
      <xdr:row>98</xdr:row>
      <xdr:rowOff>102369</xdr:rowOff>
    </xdr:to>
    <xdr:cxnSp macro="">
      <xdr:nvCxnSpPr>
        <xdr:cNvPr id="668" name="直線コネクタ 667"/>
        <xdr:cNvCxnSpPr/>
      </xdr:nvCxnSpPr>
      <xdr:spPr>
        <a:xfrm flipV="1">
          <a:off x="15481300" y="16888932"/>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102369</xdr:rowOff>
    </xdr:from>
    <xdr:to>
      <xdr:col>22</xdr:col>
      <xdr:colOff>365125</xdr:colOff>
      <xdr:row>99</xdr:row>
      <xdr:rowOff>28905</xdr:rowOff>
    </xdr:to>
    <xdr:cxnSp macro="">
      <xdr:nvCxnSpPr>
        <xdr:cNvPr id="671" name="直線コネクタ 670"/>
        <xdr:cNvCxnSpPr/>
      </xdr:nvCxnSpPr>
      <xdr:spPr>
        <a:xfrm flipV="1">
          <a:off x="14592300" y="16904469"/>
          <a:ext cx="889000" cy="9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10122</xdr:rowOff>
    </xdr:from>
    <xdr:to>
      <xdr:col>21</xdr:col>
      <xdr:colOff>161925</xdr:colOff>
      <xdr:row>99</xdr:row>
      <xdr:rowOff>28905</xdr:rowOff>
    </xdr:to>
    <xdr:cxnSp macro="">
      <xdr:nvCxnSpPr>
        <xdr:cNvPr id="674" name="直線コネクタ 673"/>
        <xdr:cNvCxnSpPr/>
      </xdr:nvCxnSpPr>
      <xdr:spPr>
        <a:xfrm>
          <a:off x="13703300" y="1698367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10122</xdr:rowOff>
    </xdr:from>
    <xdr:to>
      <xdr:col>19</xdr:col>
      <xdr:colOff>644525</xdr:colOff>
      <xdr:row>99</xdr:row>
      <xdr:rowOff>13604</xdr:rowOff>
    </xdr:to>
    <xdr:cxnSp macro="">
      <xdr:nvCxnSpPr>
        <xdr:cNvPr id="677" name="直線コネクタ 676"/>
        <xdr:cNvCxnSpPr/>
      </xdr:nvCxnSpPr>
      <xdr:spPr>
        <a:xfrm flipV="1">
          <a:off x="12814300" y="16983672"/>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36032</xdr:rowOff>
    </xdr:from>
    <xdr:to>
      <xdr:col>23</xdr:col>
      <xdr:colOff>568325</xdr:colOff>
      <xdr:row>98</xdr:row>
      <xdr:rowOff>137632</xdr:rowOff>
    </xdr:to>
    <xdr:sp macro="" textlink="">
      <xdr:nvSpPr>
        <xdr:cNvPr id="687" name="円/楕円 686"/>
        <xdr:cNvSpPr/>
      </xdr:nvSpPr>
      <xdr:spPr>
        <a:xfrm>
          <a:off x="16268700" y="168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14459</xdr:rowOff>
    </xdr:from>
    <xdr:ext cx="534377" cy="259045"/>
    <xdr:sp macro="" textlink="">
      <xdr:nvSpPr>
        <xdr:cNvPr id="688" name="積立金該当値テキスト"/>
        <xdr:cNvSpPr txBox="1"/>
      </xdr:nvSpPr>
      <xdr:spPr>
        <a:xfrm>
          <a:off x="16370300" y="168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51569</xdr:rowOff>
    </xdr:from>
    <xdr:to>
      <xdr:col>22</xdr:col>
      <xdr:colOff>415925</xdr:colOff>
      <xdr:row>98</xdr:row>
      <xdr:rowOff>153169</xdr:rowOff>
    </xdr:to>
    <xdr:sp macro="" textlink="">
      <xdr:nvSpPr>
        <xdr:cNvPr id="689" name="円/楕円 688"/>
        <xdr:cNvSpPr/>
      </xdr:nvSpPr>
      <xdr:spPr>
        <a:xfrm>
          <a:off x="15430500" y="168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144296</xdr:rowOff>
    </xdr:from>
    <xdr:ext cx="534377" cy="259045"/>
    <xdr:sp macro="" textlink="">
      <xdr:nvSpPr>
        <xdr:cNvPr id="690" name="テキスト ボックス 689"/>
        <xdr:cNvSpPr txBox="1"/>
      </xdr:nvSpPr>
      <xdr:spPr>
        <a:xfrm>
          <a:off x="15214111" y="169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149555</xdr:rowOff>
    </xdr:from>
    <xdr:to>
      <xdr:col>21</xdr:col>
      <xdr:colOff>212725</xdr:colOff>
      <xdr:row>99</xdr:row>
      <xdr:rowOff>79705</xdr:rowOff>
    </xdr:to>
    <xdr:sp macro="" textlink="">
      <xdr:nvSpPr>
        <xdr:cNvPr id="691" name="円/楕円 690"/>
        <xdr:cNvSpPr/>
      </xdr:nvSpPr>
      <xdr:spPr>
        <a:xfrm>
          <a:off x="14541500" y="169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70832</xdr:rowOff>
    </xdr:from>
    <xdr:ext cx="469744" cy="259045"/>
    <xdr:sp macro="" textlink="">
      <xdr:nvSpPr>
        <xdr:cNvPr id="692" name="テキスト ボックス 691"/>
        <xdr:cNvSpPr txBox="1"/>
      </xdr:nvSpPr>
      <xdr:spPr>
        <a:xfrm>
          <a:off x="14357427" y="1704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130772</xdr:rowOff>
    </xdr:from>
    <xdr:to>
      <xdr:col>20</xdr:col>
      <xdr:colOff>9525</xdr:colOff>
      <xdr:row>99</xdr:row>
      <xdr:rowOff>60922</xdr:rowOff>
    </xdr:to>
    <xdr:sp macro="" textlink="">
      <xdr:nvSpPr>
        <xdr:cNvPr id="693" name="円/楕円 692"/>
        <xdr:cNvSpPr/>
      </xdr:nvSpPr>
      <xdr:spPr>
        <a:xfrm>
          <a:off x="13652500" y="169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52049</xdr:rowOff>
    </xdr:from>
    <xdr:ext cx="469744" cy="259045"/>
    <xdr:sp macro="" textlink="">
      <xdr:nvSpPr>
        <xdr:cNvPr id="694" name="テキスト ボックス 693"/>
        <xdr:cNvSpPr txBox="1"/>
      </xdr:nvSpPr>
      <xdr:spPr>
        <a:xfrm>
          <a:off x="13468427" y="170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134254</xdr:rowOff>
    </xdr:from>
    <xdr:to>
      <xdr:col>18</xdr:col>
      <xdr:colOff>492125</xdr:colOff>
      <xdr:row>99</xdr:row>
      <xdr:rowOff>64404</xdr:rowOff>
    </xdr:to>
    <xdr:sp macro="" textlink="">
      <xdr:nvSpPr>
        <xdr:cNvPr id="695" name="円/楕円 694"/>
        <xdr:cNvSpPr/>
      </xdr:nvSpPr>
      <xdr:spPr>
        <a:xfrm>
          <a:off x="12763500" y="169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55531</xdr:rowOff>
    </xdr:from>
    <xdr:ext cx="469744" cy="259045"/>
    <xdr:sp macro="" textlink="">
      <xdr:nvSpPr>
        <xdr:cNvPr id="696" name="テキスト ボックス 695"/>
        <xdr:cNvSpPr txBox="1"/>
      </xdr:nvSpPr>
      <xdr:spPr>
        <a:xfrm>
          <a:off x="12579427" y="1702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170980</xdr:rowOff>
    </xdr:from>
    <xdr:to>
      <xdr:col>32</xdr:col>
      <xdr:colOff>187325</xdr:colOff>
      <xdr:row>39</xdr:row>
      <xdr:rowOff>20980</xdr:rowOff>
    </xdr:to>
    <xdr:cxnSp macro="">
      <xdr:nvCxnSpPr>
        <xdr:cNvPr id="725" name="直線コネクタ 724"/>
        <xdr:cNvCxnSpPr/>
      </xdr:nvCxnSpPr>
      <xdr:spPr>
        <a:xfrm>
          <a:off x="21323300" y="6686080"/>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170980</xdr:rowOff>
    </xdr:from>
    <xdr:to>
      <xdr:col>31</xdr:col>
      <xdr:colOff>34925</xdr:colOff>
      <xdr:row>39</xdr:row>
      <xdr:rowOff>16637</xdr:rowOff>
    </xdr:to>
    <xdr:cxnSp macro="">
      <xdr:nvCxnSpPr>
        <xdr:cNvPr id="728" name="直線コネクタ 727"/>
        <xdr:cNvCxnSpPr/>
      </xdr:nvCxnSpPr>
      <xdr:spPr>
        <a:xfrm flipV="1">
          <a:off x="20434300" y="6686080"/>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16637</xdr:rowOff>
    </xdr:from>
    <xdr:to>
      <xdr:col>29</xdr:col>
      <xdr:colOff>517525</xdr:colOff>
      <xdr:row>39</xdr:row>
      <xdr:rowOff>29915</xdr:rowOff>
    </xdr:to>
    <xdr:cxnSp macro="">
      <xdr:nvCxnSpPr>
        <xdr:cNvPr id="731" name="直線コネクタ 730"/>
        <xdr:cNvCxnSpPr/>
      </xdr:nvCxnSpPr>
      <xdr:spPr>
        <a:xfrm flipV="1">
          <a:off x="19545300" y="6703187"/>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29915</xdr:rowOff>
    </xdr:from>
    <xdr:to>
      <xdr:col>28</xdr:col>
      <xdr:colOff>314325</xdr:colOff>
      <xdr:row>39</xdr:row>
      <xdr:rowOff>33687</xdr:rowOff>
    </xdr:to>
    <xdr:cxnSp macro="">
      <xdr:nvCxnSpPr>
        <xdr:cNvPr id="734" name="直線コネクタ 733"/>
        <xdr:cNvCxnSpPr/>
      </xdr:nvCxnSpPr>
      <xdr:spPr>
        <a:xfrm flipV="1">
          <a:off x="18656300" y="671646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141630</xdr:rowOff>
    </xdr:from>
    <xdr:to>
      <xdr:col>32</xdr:col>
      <xdr:colOff>238125</xdr:colOff>
      <xdr:row>39</xdr:row>
      <xdr:rowOff>71780</xdr:rowOff>
    </xdr:to>
    <xdr:sp macro="" textlink="">
      <xdr:nvSpPr>
        <xdr:cNvPr id="744" name="円/楕円 743"/>
        <xdr:cNvSpPr/>
      </xdr:nvSpPr>
      <xdr:spPr>
        <a:xfrm>
          <a:off x="221107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469744" cy="259045"/>
    <xdr:sp macro="" textlink="">
      <xdr:nvSpPr>
        <xdr:cNvPr id="745" name="投資及び出資金該当値テキスト"/>
        <xdr:cNvSpPr txBox="1"/>
      </xdr:nvSpPr>
      <xdr:spPr>
        <a:xfrm>
          <a:off x="22212300" y="6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120180</xdr:rowOff>
    </xdr:from>
    <xdr:to>
      <xdr:col>31</xdr:col>
      <xdr:colOff>85725</xdr:colOff>
      <xdr:row>39</xdr:row>
      <xdr:rowOff>50330</xdr:rowOff>
    </xdr:to>
    <xdr:sp macro="" textlink="">
      <xdr:nvSpPr>
        <xdr:cNvPr id="746" name="円/楕円 745"/>
        <xdr:cNvSpPr/>
      </xdr:nvSpPr>
      <xdr:spPr>
        <a:xfrm>
          <a:off x="21272500" y="66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66857</xdr:rowOff>
    </xdr:from>
    <xdr:ext cx="469744" cy="259045"/>
    <xdr:sp macro="" textlink="">
      <xdr:nvSpPr>
        <xdr:cNvPr id="747" name="テキスト ボックス 746"/>
        <xdr:cNvSpPr txBox="1"/>
      </xdr:nvSpPr>
      <xdr:spPr>
        <a:xfrm>
          <a:off x="21088427" y="641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137287</xdr:rowOff>
    </xdr:from>
    <xdr:to>
      <xdr:col>29</xdr:col>
      <xdr:colOff>568325</xdr:colOff>
      <xdr:row>39</xdr:row>
      <xdr:rowOff>67437</xdr:rowOff>
    </xdr:to>
    <xdr:sp macro="" textlink="">
      <xdr:nvSpPr>
        <xdr:cNvPr id="748" name="円/楕円 747"/>
        <xdr:cNvSpPr/>
      </xdr:nvSpPr>
      <xdr:spPr>
        <a:xfrm>
          <a:off x="20383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58564</xdr:rowOff>
    </xdr:from>
    <xdr:ext cx="469744" cy="259045"/>
    <xdr:sp macro="" textlink="">
      <xdr:nvSpPr>
        <xdr:cNvPr id="749" name="テキスト ボックス 748"/>
        <xdr:cNvSpPr txBox="1"/>
      </xdr:nvSpPr>
      <xdr:spPr>
        <a:xfrm>
          <a:off x="20199427" y="67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150565</xdr:rowOff>
    </xdr:from>
    <xdr:to>
      <xdr:col>28</xdr:col>
      <xdr:colOff>365125</xdr:colOff>
      <xdr:row>39</xdr:row>
      <xdr:rowOff>80715</xdr:rowOff>
    </xdr:to>
    <xdr:sp macro="" textlink="">
      <xdr:nvSpPr>
        <xdr:cNvPr id="750" name="円/楕円 749"/>
        <xdr:cNvSpPr/>
      </xdr:nvSpPr>
      <xdr:spPr>
        <a:xfrm>
          <a:off x="19494500" y="66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71842</xdr:rowOff>
    </xdr:from>
    <xdr:ext cx="378565" cy="259045"/>
    <xdr:sp macro="" textlink="">
      <xdr:nvSpPr>
        <xdr:cNvPr id="751" name="テキスト ボックス 750"/>
        <xdr:cNvSpPr txBox="1"/>
      </xdr:nvSpPr>
      <xdr:spPr>
        <a:xfrm>
          <a:off x="19356017" y="675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154337</xdr:rowOff>
    </xdr:from>
    <xdr:to>
      <xdr:col>27</xdr:col>
      <xdr:colOff>161925</xdr:colOff>
      <xdr:row>39</xdr:row>
      <xdr:rowOff>84487</xdr:rowOff>
    </xdr:to>
    <xdr:sp macro="" textlink="">
      <xdr:nvSpPr>
        <xdr:cNvPr id="752" name="円/楕円 751"/>
        <xdr:cNvSpPr/>
      </xdr:nvSpPr>
      <xdr:spPr>
        <a:xfrm>
          <a:off x="18605500" y="66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75614</xdr:rowOff>
    </xdr:from>
    <xdr:ext cx="378565" cy="259045"/>
    <xdr:sp macro="" textlink="">
      <xdr:nvSpPr>
        <xdr:cNvPr id="753" name="テキスト ボックス 752"/>
        <xdr:cNvSpPr txBox="1"/>
      </xdr:nvSpPr>
      <xdr:spPr>
        <a:xfrm>
          <a:off x="18467017" y="676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139929</xdr:rowOff>
    </xdr:from>
    <xdr:to>
      <xdr:col>32</xdr:col>
      <xdr:colOff>187325</xdr:colOff>
      <xdr:row>56</xdr:row>
      <xdr:rowOff>70369</xdr:rowOff>
    </xdr:to>
    <xdr:cxnSp macro="">
      <xdr:nvCxnSpPr>
        <xdr:cNvPr id="784" name="直線コネクタ 783"/>
        <xdr:cNvCxnSpPr/>
      </xdr:nvCxnSpPr>
      <xdr:spPr>
        <a:xfrm>
          <a:off x="21323300" y="9398229"/>
          <a:ext cx="838200" cy="27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139929</xdr:rowOff>
    </xdr:from>
    <xdr:to>
      <xdr:col>31</xdr:col>
      <xdr:colOff>34925</xdr:colOff>
      <xdr:row>56</xdr:row>
      <xdr:rowOff>39050</xdr:rowOff>
    </xdr:to>
    <xdr:cxnSp macro="">
      <xdr:nvCxnSpPr>
        <xdr:cNvPr id="787" name="直線コネクタ 786"/>
        <xdr:cNvCxnSpPr/>
      </xdr:nvCxnSpPr>
      <xdr:spPr>
        <a:xfrm flipV="1">
          <a:off x="20434300" y="9398229"/>
          <a:ext cx="889000" cy="2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156061</xdr:rowOff>
    </xdr:from>
    <xdr:to>
      <xdr:col>29</xdr:col>
      <xdr:colOff>517525</xdr:colOff>
      <xdr:row>56</xdr:row>
      <xdr:rowOff>39050</xdr:rowOff>
    </xdr:to>
    <xdr:cxnSp macro="">
      <xdr:nvCxnSpPr>
        <xdr:cNvPr id="790" name="直線コネクタ 789"/>
        <xdr:cNvCxnSpPr/>
      </xdr:nvCxnSpPr>
      <xdr:spPr>
        <a:xfrm>
          <a:off x="19545300" y="9414361"/>
          <a:ext cx="889000" cy="2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156061</xdr:rowOff>
    </xdr:from>
    <xdr:to>
      <xdr:col>28</xdr:col>
      <xdr:colOff>314325</xdr:colOff>
      <xdr:row>56</xdr:row>
      <xdr:rowOff>112986</xdr:rowOff>
    </xdr:to>
    <xdr:cxnSp macro="">
      <xdr:nvCxnSpPr>
        <xdr:cNvPr id="793" name="直線コネクタ 792"/>
        <xdr:cNvCxnSpPr/>
      </xdr:nvCxnSpPr>
      <xdr:spPr>
        <a:xfrm flipV="1">
          <a:off x="18656300" y="9414361"/>
          <a:ext cx="889000" cy="29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19569</xdr:rowOff>
    </xdr:from>
    <xdr:to>
      <xdr:col>32</xdr:col>
      <xdr:colOff>238125</xdr:colOff>
      <xdr:row>56</xdr:row>
      <xdr:rowOff>121169</xdr:rowOff>
    </xdr:to>
    <xdr:sp macro="" textlink="">
      <xdr:nvSpPr>
        <xdr:cNvPr id="803" name="円/楕円 802"/>
        <xdr:cNvSpPr/>
      </xdr:nvSpPr>
      <xdr:spPr>
        <a:xfrm>
          <a:off x="22110700" y="96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42446</xdr:rowOff>
    </xdr:from>
    <xdr:ext cx="534377" cy="259045"/>
    <xdr:sp macro="" textlink="">
      <xdr:nvSpPr>
        <xdr:cNvPr id="804" name="貸付金該当値テキスト"/>
        <xdr:cNvSpPr txBox="1"/>
      </xdr:nvSpPr>
      <xdr:spPr>
        <a:xfrm>
          <a:off x="22212300" y="9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89129</xdr:rowOff>
    </xdr:from>
    <xdr:to>
      <xdr:col>31</xdr:col>
      <xdr:colOff>85725</xdr:colOff>
      <xdr:row>55</xdr:row>
      <xdr:rowOff>19279</xdr:rowOff>
    </xdr:to>
    <xdr:sp macro="" textlink="">
      <xdr:nvSpPr>
        <xdr:cNvPr id="805" name="円/楕円 804"/>
        <xdr:cNvSpPr/>
      </xdr:nvSpPr>
      <xdr:spPr>
        <a:xfrm>
          <a:off x="21272500" y="93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35806</xdr:rowOff>
    </xdr:from>
    <xdr:ext cx="534377" cy="259045"/>
    <xdr:sp macro="" textlink="">
      <xdr:nvSpPr>
        <xdr:cNvPr id="806" name="テキスト ボックス 805"/>
        <xdr:cNvSpPr txBox="1"/>
      </xdr:nvSpPr>
      <xdr:spPr>
        <a:xfrm>
          <a:off x="21056111" y="91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159700</xdr:rowOff>
    </xdr:from>
    <xdr:to>
      <xdr:col>29</xdr:col>
      <xdr:colOff>568325</xdr:colOff>
      <xdr:row>56</xdr:row>
      <xdr:rowOff>89850</xdr:rowOff>
    </xdr:to>
    <xdr:sp macro="" textlink="">
      <xdr:nvSpPr>
        <xdr:cNvPr id="807" name="円/楕円 806"/>
        <xdr:cNvSpPr/>
      </xdr:nvSpPr>
      <xdr:spPr>
        <a:xfrm>
          <a:off x="20383500" y="95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106377</xdr:rowOff>
    </xdr:from>
    <xdr:ext cx="534377" cy="259045"/>
    <xdr:sp macro="" textlink="">
      <xdr:nvSpPr>
        <xdr:cNvPr id="808" name="テキスト ボックス 807"/>
        <xdr:cNvSpPr txBox="1"/>
      </xdr:nvSpPr>
      <xdr:spPr>
        <a:xfrm>
          <a:off x="20167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105261</xdr:rowOff>
    </xdr:from>
    <xdr:to>
      <xdr:col>28</xdr:col>
      <xdr:colOff>365125</xdr:colOff>
      <xdr:row>55</xdr:row>
      <xdr:rowOff>35411</xdr:rowOff>
    </xdr:to>
    <xdr:sp macro="" textlink="">
      <xdr:nvSpPr>
        <xdr:cNvPr id="809" name="円/楕円 808"/>
        <xdr:cNvSpPr/>
      </xdr:nvSpPr>
      <xdr:spPr>
        <a:xfrm>
          <a:off x="19494500" y="93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51938</xdr:rowOff>
    </xdr:from>
    <xdr:ext cx="534377" cy="259045"/>
    <xdr:sp macro="" textlink="">
      <xdr:nvSpPr>
        <xdr:cNvPr id="810" name="テキスト ボックス 809"/>
        <xdr:cNvSpPr txBox="1"/>
      </xdr:nvSpPr>
      <xdr:spPr>
        <a:xfrm>
          <a:off x="19278111" y="91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62186</xdr:rowOff>
    </xdr:from>
    <xdr:to>
      <xdr:col>27</xdr:col>
      <xdr:colOff>161925</xdr:colOff>
      <xdr:row>56</xdr:row>
      <xdr:rowOff>163786</xdr:rowOff>
    </xdr:to>
    <xdr:sp macro="" textlink="">
      <xdr:nvSpPr>
        <xdr:cNvPr id="811" name="円/楕円 810"/>
        <xdr:cNvSpPr/>
      </xdr:nvSpPr>
      <xdr:spPr>
        <a:xfrm>
          <a:off x="18605500" y="96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8863</xdr:rowOff>
    </xdr:from>
    <xdr:ext cx="534377" cy="259045"/>
    <xdr:sp macro="" textlink="">
      <xdr:nvSpPr>
        <xdr:cNvPr id="812" name="テキスト ボックス 811"/>
        <xdr:cNvSpPr txBox="1"/>
      </xdr:nvSpPr>
      <xdr:spPr>
        <a:xfrm>
          <a:off x="18389111" y="94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145121</xdr:rowOff>
    </xdr:from>
    <xdr:to>
      <xdr:col>32</xdr:col>
      <xdr:colOff>187325</xdr:colOff>
      <xdr:row>76</xdr:row>
      <xdr:rowOff>160062</xdr:rowOff>
    </xdr:to>
    <xdr:cxnSp macro="">
      <xdr:nvCxnSpPr>
        <xdr:cNvPr id="844" name="直線コネクタ 843"/>
        <xdr:cNvCxnSpPr/>
      </xdr:nvCxnSpPr>
      <xdr:spPr>
        <a:xfrm>
          <a:off x="21323300" y="13175321"/>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145121</xdr:rowOff>
    </xdr:from>
    <xdr:to>
      <xdr:col>31</xdr:col>
      <xdr:colOff>34925</xdr:colOff>
      <xdr:row>77</xdr:row>
      <xdr:rowOff>37533</xdr:rowOff>
    </xdr:to>
    <xdr:cxnSp macro="">
      <xdr:nvCxnSpPr>
        <xdr:cNvPr id="847" name="直線コネクタ 846"/>
        <xdr:cNvCxnSpPr/>
      </xdr:nvCxnSpPr>
      <xdr:spPr>
        <a:xfrm flipV="1">
          <a:off x="20434300" y="13175321"/>
          <a:ext cx="889000" cy="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21628</xdr:rowOff>
    </xdr:from>
    <xdr:to>
      <xdr:col>29</xdr:col>
      <xdr:colOff>517525</xdr:colOff>
      <xdr:row>77</xdr:row>
      <xdr:rowOff>37533</xdr:rowOff>
    </xdr:to>
    <xdr:cxnSp macro="">
      <xdr:nvCxnSpPr>
        <xdr:cNvPr id="850" name="直線コネクタ 849"/>
        <xdr:cNvCxnSpPr/>
      </xdr:nvCxnSpPr>
      <xdr:spPr>
        <a:xfrm>
          <a:off x="19545300" y="13223278"/>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16894</xdr:rowOff>
    </xdr:from>
    <xdr:to>
      <xdr:col>28</xdr:col>
      <xdr:colOff>314325</xdr:colOff>
      <xdr:row>77</xdr:row>
      <xdr:rowOff>21628</xdr:rowOff>
    </xdr:to>
    <xdr:cxnSp macro="">
      <xdr:nvCxnSpPr>
        <xdr:cNvPr id="853" name="直線コネクタ 852"/>
        <xdr:cNvCxnSpPr/>
      </xdr:nvCxnSpPr>
      <xdr:spPr>
        <a:xfrm>
          <a:off x="18656300" y="13218544"/>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109262</xdr:rowOff>
    </xdr:from>
    <xdr:to>
      <xdr:col>32</xdr:col>
      <xdr:colOff>238125</xdr:colOff>
      <xdr:row>77</xdr:row>
      <xdr:rowOff>39412</xdr:rowOff>
    </xdr:to>
    <xdr:sp macro="" textlink="">
      <xdr:nvSpPr>
        <xdr:cNvPr id="863" name="円/楕円 862"/>
        <xdr:cNvSpPr/>
      </xdr:nvSpPr>
      <xdr:spPr>
        <a:xfrm>
          <a:off x="22110700" y="13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87689</xdr:rowOff>
    </xdr:from>
    <xdr:ext cx="534377" cy="259045"/>
    <xdr:sp macro="" textlink="">
      <xdr:nvSpPr>
        <xdr:cNvPr id="864" name="繰出金該当値テキスト"/>
        <xdr:cNvSpPr txBox="1"/>
      </xdr:nvSpPr>
      <xdr:spPr>
        <a:xfrm>
          <a:off x="22212300" y="1311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94321</xdr:rowOff>
    </xdr:from>
    <xdr:to>
      <xdr:col>31</xdr:col>
      <xdr:colOff>85725</xdr:colOff>
      <xdr:row>77</xdr:row>
      <xdr:rowOff>24471</xdr:rowOff>
    </xdr:to>
    <xdr:sp macro="" textlink="">
      <xdr:nvSpPr>
        <xdr:cNvPr id="865" name="円/楕円 864"/>
        <xdr:cNvSpPr/>
      </xdr:nvSpPr>
      <xdr:spPr>
        <a:xfrm>
          <a:off x="21272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15598</xdr:rowOff>
    </xdr:from>
    <xdr:ext cx="534377" cy="259045"/>
    <xdr:sp macro="" textlink="">
      <xdr:nvSpPr>
        <xdr:cNvPr id="866" name="テキスト ボックス 865"/>
        <xdr:cNvSpPr txBox="1"/>
      </xdr:nvSpPr>
      <xdr:spPr>
        <a:xfrm>
          <a:off x="21056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158183</xdr:rowOff>
    </xdr:from>
    <xdr:to>
      <xdr:col>29</xdr:col>
      <xdr:colOff>568325</xdr:colOff>
      <xdr:row>77</xdr:row>
      <xdr:rowOff>88333</xdr:rowOff>
    </xdr:to>
    <xdr:sp macro="" textlink="">
      <xdr:nvSpPr>
        <xdr:cNvPr id="867" name="円/楕円 866"/>
        <xdr:cNvSpPr/>
      </xdr:nvSpPr>
      <xdr:spPr>
        <a:xfrm>
          <a:off x="20383500" y="131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79460</xdr:rowOff>
    </xdr:from>
    <xdr:ext cx="534377" cy="259045"/>
    <xdr:sp macro="" textlink="">
      <xdr:nvSpPr>
        <xdr:cNvPr id="868" name="テキスト ボックス 867"/>
        <xdr:cNvSpPr txBox="1"/>
      </xdr:nvSpPr>
      <xdr:spPr>
        <a:xfrm>
          <a:off x="20167111" y="132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142278</xdr:rowOff>
    </xdr:from>
    <xdr:to>
      <xdr:col>28</xdr:col>
      <xdr:colOff>365125</xdr:colOff>
      <xdr:row>77</xdr:row>
      <xdr:rowOff>72428</xdr:rowOff>
    </xdr:to>
    <xdr:sp macro="" textlink="">
      <xdr:nvSpPr>
        <xdr:cNvPr id="869" name="円/楕円 868"/>
        <xdr:cNvSpPr/>
      </xdr:nvSpPr>
      <xdr:spPr>
        <a:xfrm>
          <a:off x="19494500" y="131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63555</xdr:rowOff>
    </xdr:from>
    <xdr:ext cx="534377" cy="259045"/>
    <xdr:sp macro="" textlink="">
      <xdr:nvSpPr>
        <xdr:cNvPr id="870" name="テキスト ボックス 869"/>
        <xdr:cNvSpPr txBox="1"/>
      </xdr:nvSpPr>
      <xdr:spPr>
        <a:xfrm>
          <a:off x="19278111" y="132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137544</xdr:rowOff>
    </xdr:from>
    <xdr:to>
      <xdr:col>27</xdr:col>
      <xdr:colOff>161925</xdr:colOff>
      <xdr:row>77</xdr:row>
      <xdr:rowOff>67694</xdr:rowOff>
    </xdr:to>
    <xdr:sp macro="" textlink="">
      <xdr:nvSpPr>
        <xdr:cNvPr id="871" name="円/楕円 870"/>
        <xdr:cNvSpPr/>
      </xdr:nvSpPr>
      <xdr:spPr>
        <a:xfrm>
          <a:off x="18605500" y="131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58821</xdr:rowOff>
    </xdr:from>
    <xdr:ext cx="534377" cy="259045"/>
    <xdr:sp macro="" textlink="">
      <xdr:nvSpPr>
        <xdr:cNvPr id="872" name="テキスト ボックス 871"/>
        <xdr:cNvSpPr txBox="1"/>
      </xdr:nvSpPr>
      <xdr:spPr>
        <a:xfrm>
          <a:off x="18389111" y="13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歳出の決算総額は、住民一人当たり約</a:t>
          </a:r>
          <a:r>
            <a:rPr kumimoji="1" lang="en-US" altLang="ja-JP" sz="1200">
              <a:solidFill>
                <a:schemeClr val="dk1"/>
              </a:solidFill>
              <a:effectLst/>
              <a:latin typeface="+mn-lt"/>
              <a:ea typeface="+mn-ea"/>
              <a:cs typeface="+mn-cs"/>
            </a:rPr>
            <a:t>462</a:t>
          </a:r>
          <a:r>
            <a:rPr kumimoji="1" lang="ja-JP" altLang="ja-JP" sz="1200">
              <a:solidFill>
                <a:schemeClr val="dk1"/>
              </a:solidFill>
              <a:effectLst/>
              <a:latin typeface="+mn-lt"/>
              <a:ea typeface="+mn-ea"/>
              <a:cs typeface="+mn-cs"/>
            </a:rPr>
            <a:t>千円となっている。扶助費は、住民一人当たり</a:t>
          </a:r>
          <a:r>
            <a:rPr kumimoji="1" lang="en-US" altLang="ja-JP" sz="1200">
              <a:solidFill>
                <a:schemeClr val="dk1"/>
              </a:solidFill>
              <a:effectLst/>
              <a:latin typeface="+mn-lt"/>
              <a:ea typeface="+mn-ea"/>
              <a:cs typeface="+mn-cs"/>
            </a:rPr>
            <a:t>89</a:t>
          </a:r>
          <a:r>
            <a:rPr kumimoji="1" lang="ja-JP" altLang="ja-JP" sz="1200">
              <a:solidFill>
                <a:schemeClr val="dk1"/>
              </a:solidFill>
              <a:effectLst/>
              <a:latin typeface="+mn-lt"/>
              <a:ea typeface="+mn-ea"/>
              <a:cs typeface="+mn-cs"/>
            </a:rPr>
            <a:t>千円となっており、平成２５年度までは緩やかに増加してい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が、平成２６年度からは子ども・子育て新制度の実施、障害者自立支援制度事業の増加に伴い</a:t>
          </a:r>
          <a:r>
            <a:rPr kumimoji="1" lang="ja-JP" altLang="en-US" sz="1200">
              <a:solidFill>
                <a:schemeClr val="dk1"/>
              </a:solidFill>
              <a:effectLst/>
              <a:latin typeface="+mn-lt"/>
              <a:ea typeface="+mn-ea"/>
              <a:cs typeface="+mn-cs"/>
            </a:rPr>
            <a:t>毎年大幅に</a:t>
          </a:r>
          <a:r>
            <a:rPr kumimoji="1" lang="ja-JP" altLang="ja-JP" sz="1200">
              <a:solidFill>
                <a:schemeClr val="dk1"/>
              </a:solidFill>
              <a:effectLst/>
              <a:latin typeface="+mn-lt"/>
              <a:ea typeface="+mn-ea"/>
              <a:cs typeface="+mn-cs"/>
            </a:rPr>
            <a:t>増加してきている。普通建設事業費のうち新規整備は、平成２６年度に</a:t>
          </a:r>
          <a:r>
            <a:rPr kumimoji="1" lang="ja-JP" altLang="en-US" sz="1200">
              <a:solidFill>
                <a:schemeClr val="dk1"/>
              </a:solidFill>
              <a:effectLst/>
              <a:latin typeface="+mn-lt"/>
              <a:ea typeface="+mn-ea"/>
              <a:cs typeface="+mn-cs"/>
            </a:rPr>
            <a:t>義務教育学校建設の</a:t>
          </a:r>
          <a:r>
            <a:rPr kumimoji="1" lang="ja-JP" altLang="ja-JP" sz="1200">
              <a:solidFill>
                <a:schemeClr val="dk1"/>
              </a:solidFill>
              <a:effectLst/>
              <a:latin typeface="+mn-lt"/>
              <a:ea typeface="+mn-ea"/>
              <a:cs typeface="+mn-cs"/>
            </a:rPr>
            <a:t>本体工事が終了したことにより、</a:t>
          </a:r>
          <a:r>
            <a:rPr kumimoji="1" lang="ja-JP" altLang="en-US" sz="1200">
              <a:solidFill>
                <a:schemeClr val="dk1"/>
              </a:solidFill>
              <a:effectLst/>
              <a:latin typeface="+mn-lt"/>
              <a:ea typeface="+mn-ea"/>
              <a:cs typeface="+mn-cs"/>
            </a:rPr>
            <a:t>大幅に</a:t>
          </a:r>
          <a:r>
            <a:rPr kumimoji="1" lang="ja-JP" altLang="ja-JP" sz="1200">
              <a:solidFill>
                <a:schemeClr val="dk1"/>
              </a:solidFill>
              <a:effectLst/>
              <a:latin typeface="+mn-lt"/>
              <a:ea typeface="+mn-ea"/>
              <a:cs typeface="+mn-cs"/>
            </a:rPr>
            <a:t>減少している。また、更新整備については、市</a:t>
          </a:r>
          <a:r>
            <a:rPr kumimoji="1" lang="ja-JP" altLang="en-US" sz="1200">
              <a:solidFill>
                <a:schemeClr val="dk1"/>
              </a:solidFill>
              <a:effectLst/>
              <a:latin typeface="+mn-lt"/>
              <a:ea typeface="+mn-ea"/>
              <a:cs typeface="+mn-cs"/>
            </a:rPr>
            <a:t>庁舎</a:t>
          </a:r>
          <a:r>
            <a:rPr kumimoji="1" lang="ja-JP" altLang="ja-JP" sz="1200">
              <a:solidFill>
                <a:schemeClr val="dk1"/>
              </a:solidFill>
              <a:effectLst/>
              <a:latin typeface="+mn-lt"/>
              <a:ea typeface="+mn-ea"/>
              <a:cs typeface="+mn-cs"/>
            </a:rPr>
            <a:t>の耐震化工事</a:t>
          </a:r>
          <a:r>
            <a:rPr kumimoji="1" lang="ja-JP" altLang="en-US" sz="1200">
              <a:solidFill>
                <a:schemeClr val="dk1"/>
              </a:solidFill>
              <a:effectLst/>
              <a:latin typeface="+mn-lt"/>
              <a:ea typeface="+mn-ea"/>
              <a:cs typeface="+mn-cs"/>
            </a:rPr>
            <a:t>や陸上競技場改修工事など</a:t>
          </a:r>
          <a:r>
            <a:rPr kumimoji="1" lang="ja-JP" altLang="ja-JP" sz="1200">
              <a:solidFill>
                <a:schemeClr val="dk1"/>
              </a:solidFill>
              <a:effectLst/>
              <a:latin typeface="+mn-lt"/>
              <a:ea typeface="+mn-ea"/>
              <a:cs typeface="+mn-cs"/>
            </a:rPr>
            <a:t>により、一人当たりの経費が前年より</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千円増加している。また、類似団体と比べ一人当たりの維持補修費が高いのは本市が豪雪地域であり、道路の除排雪に係る経費が大きいことが考えられる。</a:t>
          </a:r>
          <a:endParaRPr lang="ja-JP" altLang="ja-JP" sz="1600">
            <a:effectLst/>
          </a:endParaRPr>
        </a:p>
        <a:p>
          <a:r>
            <a:rPr kumimoji="1" lang="ja-JP" altLang="en-US" sz="1200">
              <a:latin typeface="ＭＳ Ｐゴシック"/>
            </a:rPr>
            <a:t>なお、物件費の大幅な伸びはふるさと納税事業費の増によるものである。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36,764
36,453
222.85
17,438,598
16,972,673
458,954
9,475,985
14,886,908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68453</xdr:rowOff>
    </xdr:from>
    <xdr:to>
      <xdr:col>6</xdr:col>
      <xdr:colOff>511175</xdr:colOff>
      <xdr:row>35</xdr:row>
      <xdr:rowOff>120650</xdr:rowOff>
    </xdr:to>
    <xdr:cxnSp macro="">
      <xdr:nvCxnSpPr>
        <xdr:cNvPr id="61" name="直線コネクタ 60"/>
        <xdr:cNvCxnSpPr/>
      </xdr:nvCxnSpPr>
      <xdr:spPr>
        <a:xfrm>
          <a:off x="3797300" y="6069203"/>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38354</xdr:rowOff>
    </xdr:from>
    <xdr:to>
      <xdr:col>5</xdr:col>
      <xdr:colOff>358775</xdr:colOff>
      <xdr:row>35</xdr:row>
      <xdr:rowOff>68453</xdr:rowOff>
    </xdr:to>
    <xdr:cxnSp macro="">
      <xdr:nvCxnSpPr>
        <xdr:cNvPr id="64" name="直線コネクタ 63"/>
        <xdr:cNvCxnSpPr/>
      </xdr:nvCxnSpPr>
      <xdr:spPr>
        <a:xfrm>
          <a:off x="2908300" y="603910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38354</xdr:rowOff>
    </xdr:from>
    <xdr:to>
      <xdr:col>4</xdr:col>
      <xdr:colOff>155575</xdr:colOff>
      <xdr:row>36</xdr:row>
      <xdr:rowOff>23304</xdr:rowOff>
    </xdr:to>
    <xdr:cxnSp macro="">
      <xdr:nvCxnSpPr>
        <xdr:cNvPr id="67" name="直線コネクタ 66"/>
        <xdr:cNvCxnSpPr/>
      </xdr:nvCxnSpPr>
      <xdr:spPr>
        <a:xfrm flipV="1">
          <a:off x="2019300" y="6039104"/>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162560</xdr:rowOff>
    </xdr:from>
    <xdr:to>
      <xdr:col>2</xdr:col>
      <xdr:colOff>638175</xdr:colOff>
      <xdr:row>36</xdr:row>
      <xdr:rowOff>23304</xdr:rowOff>
    </xdr:to>
    <xdr:cxnSp macro="">
      <xdr:nvCxnSpPr>
        <xdr:cNvPr id="70" name="直線コネクタ 69"/>
        <xdr:cNvCxnSpPr/>
      </xdr:nvCxnSpPr>
      <xdr:spPr>
        <a:xfrm>
          <a:off x="1130300" y="6163310"/>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69850</xdr:rowOff>
    </xdr:from>
    <xdr:to>
      <xdr:col>6</xdr:col>
      <xdr:colOff>561975</xdr:colOff>
      <xdr:row>36</xdr:row>
      <xdr:rowOff>0</xdr:rowOff>
    </xdr:to>
    <xdr:sp macro="" textlink="">
      <xdr:nvSpPr>
        <xdr:cNvPr id="80" name="円/楕円 79"/>
        <xdr:cNvSpPr/>
      </xdr:nvSpPr>
      <xdr:spPr>
        <a:xfrm>
          <a:off x="4584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92727</xdr:rowOff>
    </xdr:from>
    <xdr:ext cx="469744" cy="259045"/>
    <xdr:sp macro="" textlink="">
      <xdr:nvSpPr>
        <xdr:cNvPr id="81" name="議会費該当値テキスト"/>
        <xdr:cNvSpPr txBox="1"/>
      </xdr:nvSpPr>
      <xdr:spPr>
        <a:xfrm>
          <a:off x="46863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17653</xdr:rowOff>
    </xdr:from>
    <xdr:to>
      <xdr:col>5</xdr:col>
      <xdr:colOff>409575</xdr:colOff>
      <xdr:row>35</xdr:row>
      <xdr:rowOff>119253</xdr:rowOff>
    </xdr:to>
    <xdr:sp macro="" textlink="">
      <xdr:nvSpPr>
        <xdr:cNvPr id="82" name="円/楕円 81"/>
        <xdr:cNvSpPr/>
      </xdr:nvSpPr>
      <xdr:spPr>
        <a:xfrm>
          <a:off x="3746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110380</xdr:rowOff>
    </xdr:from>
    <xdr:ext cx="469744" cy="259045"/>
    <xdr:sp macro="" textlink="">
      <xdr:nvSpPr>
        <xdr:cNvPr id="83" name="テキスト ボックス 82"/>
        <xdr:cNvSpPr txBox="1"/>
      </xdr:nvSpPr>
      <xdr:spPr>
        <a:xfrm>
          <a:off x="3562427"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159004</xdr:rowOff>
    </xdr:from>
    <xdr:to>
      <xdr:col>4</xdr:col>
      <xdr:colOff>206375</xdr:colOff>
      <xdr:row>35</xdr:row>
      <xdr:rowOff>89154</xdr:rowOff>
    </xdr:to>
    <xdr:sp macro="" textlink="">
      <xdr:nvSpPr>
        <xdr:cNvPr id="84" name="円/楕円 83"/>
        <xdr:cNvSpPr/>
      </xdr:nvSpPr>
      <xdr:spPr>
        <a:xfrm>
          <a:off x="2857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105681</xdr:rowOff>
    </xdr:from>
    <xdr:ext cx="469744" cy="259045"/>
    <xdr:sp macro="" textlink="">
      <xdr:nvSpPr>
        <xdr:cNvPr id="85" name="テキスト ボックス 84"/>
        <xdr:cNvSpPr txBox="1"/>
      </xdr:nvSpPr>
      <xdr:spPr>
        <a:xfrm>
          <a:off x="2673427"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143954</xdr:rowOff>
    </xdr:from>
    <xdr:to>
      <xdr:col>3</xdr:col>
      <xdr:colOff>3175</xdr:colOff>
      <xdr:row>36</xdr:row>
      <xdr:rowOff>74104</xdr:rowOff>
    </xdr:to>
    <xdr:sp macro="" textlink="">
      <xdr:nvSpPr>
        <xdr:cNvPr id="86" name="円/楕円 85"/>
        <xdr:cNvSpPr/>
      </xdr:nvSpPr>
      <xdr:spPr>
        <a:xfrm>
          <a:off x="1968500" y="61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65231</xdr:rowOff>
    </xdr:from>
    <xdr:ext cx="469744" cy="259045"/>
    <xdr:sp macro="" textlink="">
      <xdr:nvSpPr>
        <xdr:cNvPr id="87" name="テキスト ボックス 86"/>
        <xdr:cNvSpPr txBox="1"/>
      </xdr:nvSpPr>
      <xdr:spPr>
        <a:xfrm>
          <a:off x="1784427" y="62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111760</xdr:rowOff>
    </xdr:from>
    <xdr:to>
      <xdr:col>1</xdr:col>
      <xdr:colOff>485775</xdr:colOff>
      <xdr:row>36</xdr:row>
      <xdr:rowOff>41910</xdr:rowOff>
    </xdr:to>
    <xdr:sp macro="" textlink="">
      <xdr:nvSpPr>
        <xdr:cNvPr id="88" name="円/楕円 87"/>
        <xdr:cNvSpPr/>
      </xdr:nvSpPr>
      <xdr:spPr>
        <a:xfrm>
          <a:off x="1079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33037</xdr:rowOff>
    </xdr:from>
    <xdr:ext cx="469744" cy="259045"/>
    <xdr:sp macro="" textlink="">
      <xdr:nvSpPr>
        <xdr:cNvPr id="89" name="テキスト ボックス 88"/>
        <xdr:cNvSpPr txBox="1"/>
      </xdr:nvSpPr>
      <xdr:spPr>
        <a:xfrm>
          <a:off x="895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150613</xdr:rowOff>
    </xdr:from>
    <xdr:to>
      <xdr:col>6</xdr:col>
      <xdr:colOff>511175</xdr:colOff>
      <xdr:row>57</xdr:row>
      <xdr:rowOff>69671</xdr:rowOff>
    </xdr:to>
    <xdr:cxnSp macro="">
      <xdr:nvCxnSpPr>
        <xdr:cNvPr id="116" name="直線コネクタ 115"/>
        <xdr:cNvCxnSpPr/>
      </xdr:nvCxnSpPr>
      <xdr:spPr>
        <a:xfrm flipV="1">
          <a:off x="3797300" y="9751813"/>
          <a:ext cx="838200" cy="9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69671</xdr:rowOff>
    </xdr:from>
    <xdr:to>
      <xdr:col>5</xdr:col>
      <xdr:colOff>358775</xdr:colOff>
      <xdr:row>57</xdr:row>
      <xdr:rowOff>152684</xdr:rowOff>
    </xdr:to>
    <xdr:cxnSp macro="">
      <xdr:nvCxnSpPr>
        <xdr:cNvPr id="119" name="直線コネクタ 118"/>
        <xdr:cNvCxnSpPr/>
      </xdr:nvCxnSpPr>
      <xdr:spPr>
        <a:xfrm flipV="1">
          <a:off x="2908300" y="9842321"/>
          <a:ext cx="889000" cy="8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131708</xdr:rowOff>
    </xdr:from>
    <xdr:to>
      <xdr:col>4</xdr:col>
      <xdr:colOff>155575</xdr:colOff>
      <xdr:row>57</xdr:row>
      <xdr:rowOff>152684</xdr:rowOff>
    </xdr:to>
    <xdr:cxnSp macro="">
      <xdr:nvCxnSpPr>
        <xdr:cNvPr id="122" name="直線コネクタ 121"/>
        <xdr:cNvCxnSpPr/>
      </xdr:nvCxnSpPr>
      <xdr:spPr>
        <a:xfrm>
          <a:off x="2019300" y="9904358"/>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128997</xdr:rowOff>
    </xdr:from>
    <xdr:to>
      <xdr:col>2</xdr:col>
      <xdr:colOff>638175</xdr:colOff>
      <xdr:row>57</xdr:row>
      <xdr:rowOff>131708</xdr:rowOff>
    </xdr:to>
    <xdr:cxnSp macro="">
      <xdr:nvCxnSpPr>
        <xdr:cNvPr id="125" name="直線コネクタ 124"/>
        <xdr:cNvCxnSpPr/>
      </xdr:nvCxnSpPr>
      <xdr:spPr>
        <a:xfrm>
          <a:off x="1130300" y="9901647"/>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99813</xdr:rowOff>
    </xdr:from>
    <xdr:to>
      <xdr:col>6</xdr:col>
      <xdr:colOff>561975</xdr:colOff>
      <xdr:row>57</xdr:row>
      <xdr:rowOff>29963</xdr:rowOff>
    </xdr:to>
    <xdr:sp macro="" textlink="">
      <xdr:nvSpPr>
        <xdr:cNvPr id="135" name="円/楕円 134"/>
        <xdr:cNvSpPr/>
      </xdr:nvSpPr>
      <xdr:spPr>
        <a:xfrm>
          <a:off x="4584700" y="9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78240</xdr:rowOff>
    </xdr:from>
    <xdr:ext cx="534377" cy="259045"/>
    <xdr:sp macro="" textlink="">
      <xdr:nvSpPr>
        <xdr:cNvPr id="136" name="総務費該当値テキスト"/>
        <xdr:cNvSpPr txBox="1"/>
      </xdr:nvSpPr>
      <xdr:spPr>
        <a:xfrm>
          <a:off x="4686300" y="96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18871</xdr:rowOff>
    </xdr:from>
    <xdr:to>
      <xdr:col>5</xdr:col>
      <xdr:colOff>409575</xdr:colOff>
      <xdr:row>57</xdr:row>
      <xdr:rowOff>120471</xdr:rowOff>
    </xdr:to>
    <xdr:sp macro="" textlink="">
      <xdr:nvSpPr>
        <xdr:cNvPr id="137" name="円/楕円 136"/>
        <xdr:cNvSpPr/>
      </xdr:nvSpPr>
      <xdr:spPr>
        <a:xfrm>
          <a:off x="3746500" y="9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111598</xdr:rowOff>
    </xdr:from>
    <xdr:ext cx="534377" cy="259045"/>
    <xdr:sp macro="" textlink="">
      <xdr:nvSpPr>
        <xdr:cNvPr id="138" name="テキスト ボックス 137"/>
        <xdr:cNvSpPr txBox="1"/>
      </xdr:nvSpPr>
      <xdr:spPr>
        <a:xfrm>
          <a:off x="3530111" y="9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101884</xdr:rowOff>
    </xdr:from>
    <xdr:to>
      <xdr:col>4</xdr:col>
      <xdr:colOff>206375</xdr:colOff>
      <xdr:row>58</xdr:row>
      <xdr:rowOff>32034</xdr:rowOff>
    </xdr:to>
    <xdr:sp macro="" textlink="">
      <xdr:nvSpPr>
        <xdr:cNvPr id="139" name="円/楕円 138"/>
        <xdr:cNvSpPr/>
      </xdr:nvSpPr>
      <xdr:spPr>
        <a:xfrm>
          <a:off x="2857500" y="9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23161</xdr:rowOff>
    </xdr:from>
    <xdr:ext cx="534377" cy="259045"/>
    <xdr:sp macro="" textlink="">
      <xdr:nvSpPr>
        <xdr:cNvPr id="140" name="テキスト ボックス 139"/>
        <xdr:cNvSpPr txBox="1"/>
      </xdr:nvSpPr>
      <xdr:spPr>
        <a:xfrm>
          <a:off x="2641111" y="996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80908</xdr:rowOff>
    </xdr:from>
    <xdr:to>
      <xdr:col>3</xdr:col>
      <xdr:colOff>3175</xdr:colOff>
      <xdr:row>58</xdr:row>
      <xdr:rowOff>11058</xdr:rowOff>
    </xdr:to>
    <xdr:sp macro="" textlink="">
      <xdr:nvSpPr>
        <xdr:cNvPr id="141" name="円/楕円 140"/>
        <xdr:cNvSpPr/>
      </xdr:nvSpPr>
      <xdr:spPr>
        <a:xfrm>
          <a:off x="1968500" y="98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2185</xdr:rowOff>
    </xdr:from>
    <xdr:ext cx="534377" cy="259045"/>
    <xdr:sp macro="" textlink="">
      <xdr:nvSpPr>
        <xdr:cNvPr id="142" name="テキスト ボックス 141"/>
        <xdr:cNvSpPr txBox="1"/>
      </xdr:nvSpPr>
      <xdr:spPr>
        <a:xfrm>
          <a:off x="1752111" y="99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78197</xdr:rowOff>
    </xdr:from>
    <xdr:to>
      <xdr:col>1</xdr:col>
      <xdr:colOff>485775</xdr:colOff>
      <xdr:row>58</xdr:row>
      <xdr:rowOff>8347</xdr:rowOff>
    </xdr:to>
    <xdr:sp macro="" textlink="">
      <xdr:nvSpPr>
        <xdr:cNvPr id="143" name="円/楕円 142"/>
        <xdr:cNvSpPr/>
      </xdr:nvSpPr>
      <xdr:spPr>
        <a:xfrm>
          <a:off x="1079500" y="9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170924</xdr:rowOff>
    </xdr:from>
    <xdr:ext cx="534377" cy="259045"/>
    <xdr:sp macro="" textlink="">
      <xdr:nvSpPr>
        <xdr:cNvPr id="144" name="テキスト ボックス 143"/>
        <xdr:cNvSpPr txBox="1"/>
      </xdr:nvSpPr>
      <xdr:spPr>
        <a:xfrm>
          <a:off x="863111" y="99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109530</xdr:rowOff>
    </xdr:from>
    <xdr:to>
      <xdr:col>6</xdr:col>
      <xdr:colOff>511175</xdr:colOff>
      <xdr:row>77</xdr:row>
      <xdr:rowOff>141762</xdr:rowOff>
    </xdr:to>
    <xdr:cxnSp macro="">
      <xdr:nvCxnSpPr>
        <xdr:cNvPr id="172" name="直線コネクタ 171"/>
        <xdr:cNvCxnSpPr/>
      </xdr:nvCxnSpPr>
      <xdr:spPr>
        <a:xfrm flipV="1">
          <a:off x="3797300" y="13311180"/>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141762</xdr:rowOff>
    </xdr:from>
    <xdr:to>
      <xdr:col>5</xdr:col>
      <xdr:colOff>358775</xdr:colOff>
      <xdr:row>77</xdr:row>
      <xdr:rowOff>168092</xdr:rowOff>
    </xdr:to>
    <xdr:cxnSp macro="">
      <xdr:nvCxnSpPr>
        <xdr:cNvPr id="175" name="直線コネクタ 174"/>
        <xdr:cNvCxnSpPr/>
      </xdr:nvCxnSpPr>
      <xdr:spPr>
        <a:xfrm flipV="1">
          <a:off x="2908300" y="13343412"/>
          <a:ext cx="889000" cy="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168092</xdr:rowOff>
    </xdr:from>
    <xdr:to>
      <xdr:col>4</xdr:col>
      <xdr:colOff>155575</xdr:colOff>
      <xdr:row>78</xdr:row>
      <xdr:rowOff>42275</xdr:rowOff>
    </xdr:to>
    <xdr:cxnSp macro="">
      <xdr:nvCxnSpPr>
        <xdr:cNvPr id="178" name="直線コネクタ 177"/>
        <xdr:cNvCxnSpPr/>
      </xdr:nvCxnSpPr>
      <xdr:spPr>
        <a:xfrm flipV="1">
          <a:off x="2019300" y="13369742"/>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42275</xdr:rowOff>
    </xdr:from>
    <xdr:to>
      <xdr:col>2</xdr:col>
      <xdr:colOff>638175</xdr:colOff>
      <xdr:row>78</xdr:row>
      <xdr:rowOff>64967</xdr:rowOff>
    </xdr:to>
    <xdr:cxnSp macro="">
      <xdr:nvCxnSpPr>
        <xdr:cNvPr id="181" name="直線コネクタ 180"/>
        <xdr:cNvCxnSpPr/>
      </xdr:nvCxnSpPr>
      <xdr:spPr>
        <a:xfrm flipV="1">
          <a:off x="1130300" y="13415375"/>
          <a:ext cx="8890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58730</xdr:rowOff>
    </xdr:from>
    <xdr:to>
      <xdr:col>6</xdr:col>
      <xdr:colOff>561975</xdr:colOff>
      <xdr:row>77</xdr:row>
      <xdr:rowOff>160330</xdr:rowOff>
    </xdr:to>
    <xdr:sp macro="" textlink="">
      <xdr:nvSpPr>
        <xdr:cNvPr id="191" name="円/楕円 190"/>
        <xdr:cNvSpPr/>
      </xdr:nvSpPr>
      <xdr:spPr>
        <a:xfrm>
          <a:off x="4584700" y="132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37157</xdr:rowOff>
    </xdr:from>
    <xdr:ext cx="599010" cy="259045"/>
    <xdr:sp macro="" textlink="">
      <xdr:nvSpPr>
        <xdr:cNvPr id="192" name="民生費該当値テキスト"/>
        <xdr:cNvSpPr txBox="1"/>
      </xdr:nvSpPr>
      <xdr:spPr>
        <a:xfrm>
          <a:off x="4686300" y="1323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90962</xdr:rowOff>
    </xdr:from>
    <xdr:to>
      <xdr:col>5</xdr:col>
      <xdr:colOff>409575</xdr:colOff>
      <xdr:row>78</xdr:row>
      <xdr:rowOff>21112</xdr:rowOff>
    </xdr:to>
    <xdr:sp macro="" textlink="">
      <xdr:nvSpPr>
        <xdr:cNvPr id="193" name="円/楕円 192"/>
        <xdr:cNvSpPr/>
      </xdr:nvSpPr>
      <xdr:spPr>
        <a:xfrm>
          <a:off x="3746500" y="132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12239</xdr:rowOff>
    </xdr:from>
    <xdr:ext cx="599010" cy="259045"/>
    <xdr:sp macro="" textlink="">
      <xdr:nvSpPr>
        <xdr:cNvPr id="194" name="テキスト ボックス 193"/>
        <xdr:cNvSpPr txBox="1"/>
      </xdr:nvSpPr>
      <xdr:spPr>
        <a:xfrm>
          <a:off x="3497794" y="1338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117292</xdr:rowOff>
    </xdr:from>
    <xdr:to>
      <xdr:col>4</xdr:col>
      <xdr:colOff>206375</xdr:colOff>
      <xdr:row>78</xdr:row>
      <xdr:rowOff>47442</xdr:rowOff>
    </xdr:to>
    <xdr:sp macro="" textlink="">
      <xdr:nvSpPr>
        <xdr:cNvPr id="195" name="円/楕円 194"/>
        <xdr:cNvSpPr/>
      </xdr:nvSpPr>
      <xdr:spPr>
        <a:xfrm>
          <a:off x="2857500" y="133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38569</xdr:rowOff>
    </xdr:from>
    <xdr:ext cx="599010" cy="259045"/>
    <xdr:sp macro="" textlink="">
      <xdr:nvSpPr>
        <xdr:cNvPr id="196" name="テキスト ボックス 195"/>
        <xdr:cNvSpPr txBox="1"/>
      </xdr:nvSpPr>
      <xdr:spPr>
        <a:xfrm>
          <a:off x="2608794" y="1341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162925</xdr:rowOff>
    </xdr:from>
    <xdr:to>
      <xdr:col>3</xdr:col>
      <xdr:colOff>3175</xdr:colOff>
      <xdr:row>78</xdr:row>
      <xdr:rowOff>93075</xdr:rowOff>
    </xdr:to>
    <xdr:sp macro="" textlink="">
      <xdr:nvSpPr>
        <xdr:cNvPr id="197" name="円/楕円 196"/>
        <xdr:cNvSpPr/>
      </xdr:nvSpPr>
      <xdr:spPr>
        <a:xfrm>
          <a:off x="1968500" y="133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84202</xdr:rowOff>
    </xdr:from>
    <xdr:ext cx="599010" cy="259045"/>
    <xdr:sp macro="" textlink="">
      <xdr:nvSpPr>
        <xdr:cNvPr id="198" name="テキスト ボックス 197"/>
        <xdr:cNvSpPr txBox="1"/>
      </xdr:nvSpPr>
      <xdr:spPr>
        <a:xfrm>
          <a:off x="1719794" y="134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14167</xdr:rowOff>
    </xdr:from>
    <xdr:to>
      <xdr:col>1</xdr:col>
      <xdr:colOff>485775</xdr:colOff>
      <xdr:row>78</xdr:row>
      <xdr:rowOff>115767</xdr:rowOff>
    </xdr:to>
    <xdr:sp macro="" textlink="">
      <xdr:nvSpPr>
        <xdr:cNvPr id="199" name="円/楕円 198"/>
        <xdr:cNvSpPr/>
      </xdr:nvSpPr>
      <xdr:spPr>
        <a:xfrm>
          <a:off x="1079500" y="133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106894</xdr:rowOff>
    </xdr:from>
    <xdr:ext cx="599010" cy="259045"/>
    <xdr:sp macro="" textlink="">
      <xdr:nvSpPr>
        <xdr:cNvPr id="200" name="テキスト ボックス 199"/>
        <xdr:cNvSpPr txBox="1"/>
      </xdr:nvSpPr>
      <xdr:spPr>
        <a:xfrm>
          <a:off x="830794" y="134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166343</xdr:rowOff>
    </xdr:from>
    <xdr:to>
      <xdr:col>6</xdr:col>
      <xdr:colOff>511175</xdr:colOff>
      <xdr:row>97</xdr:row>
      <xdr:rowOff>2163</xdr:rowOff>
    </xdr:to>
    <xdr:cxnSp macro="">
      <xdr:nvCxnSpPr>
        <xdr:cNvPr id="225" name="直線コネクタ 224"/>
        <xdr:cNvCxnSpPr/>
      </xdr:nvCxnSpPr>
      <xdr:spPr>
        <a:xfrm>
          <a:off x="3797300" y="16625543"/>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166343</xdr:rowOff>
    </xdr:from>
    <xdr:to>
      <xdr:col>5</xdr:col>
      <xdr:colOff>358775</xdr:colOff>
      <xdr:row>96</xdr:row>
      <xdr:rowOff>169669</xdr:rowOff>
    </xdr:to>
    <xdr:cxnSp macro="">
      <xdr:nvCxnSpPr>
        <xdr:cNvPr id="228" name="直線コネクタ 227"/>
        <xdr:cNvCxnSpPr/>
      </xdr:nvCxnSpPr>
      <xdr:spPr>
        <a:xfrm flipV="1">
          <a:off x="2908300" y="16625543"/>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163086</xdr:rowOff>
    </xdr:from>
    <xdr:to>
      <xdr:col>4</xdr:col>
      <xdr:colOff>155575</xdr:colOff>
      <xdr:row>96</xdr:row>
      <xdr:rowOff>169669</xdr:rowOff>
    </xdr:to>
    <xdr:cxnSp macro="">
      <xdr:nvCxnSpPr>
        <xdr:cNvPr id="231" name="直線コネクタ 230"/>
        <xdr:cNvCxnSpPr/>
      </xdr:nvCxnSpPr>
      <xdr:spPr>
        <a:xfrm>
          <a:off x="2019300" y="16622286"/>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159829</xdr:rowOff>
    </xdr:from>
    <xdr:to>
      <xdr:col>2</xdr:col>
      <xdr:colOff>638175</xdr:colOff>
      <xdr:row>96</xdr:row>
      <xdr:rowOff>163086</xdr:rowOff>
    </xdr:to>
    <xdr:cxnSp macro="">
      <xdr:nvCxnSpPr>
        <xdr:cNvPr id="234" name="直線コネクタ 233"/>
        <xdr:cNvCxnSpPr/>
      </xdr:nvCxnSpPr>
      <xdr:spPr>
        <a:xfrm>
          <a:off x="1130300" y="1661902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122813</xdr:rowOff>
    </xdr:from>
    <xdr:to>
      <xdr:col>6</xdr:col>
      <xdr:colOff>561975</xdr:colOff>
      <xdr:row>97</xdr:row>
      <xdr:rowOff>52963</xdr:rowOff>
    </xdr:to>
    <xdr:sp macro="" textlink="">
      <xdr:nvSpPr>
        <xdr:cNvPr id="244" name="円/楕円 243"/>
        <xdr:cNvSpPr/>
      </xdr:nvSpPr>
      <xdr:spPr>
        <a:xfrm>
          <a:off x="4584700" y="165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37740</xdr:rowOff>
    </xdr:from>
    <xdr:ext cx="534377" cy="259045"/>
    <xdr:sp macro="" textlink="">
      <xdr:nvSpPr>
        <xdr:cNvPr id="245" name="衛生費該当値テキスト"/>
        <xdr:cNvSpPr txBox="1"/>
      </xdr:nvSpPr>
      <xdr:spPr>
        <a:xfrm>
          <a:off x="4686300"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115543</xdr:rowOff>
    </xdr:from>
    <xdr:to>
      <xdr:col>5</xdr:col>
      <xdr:colOff>409575</xdr:colOff>
      <xdr:row>97</xdr:row>
      <xdr:rowOff>45693</xdr:rowOff>
    </xdr:to>
    <xdr:sp macro="" textlink="">
      <xdr:nvSpPr>
        <xdr:cNvPr id="246" name="円/楕円 245"/>
        <xdr:cNvSpPr/>
      </xdr:nvSpPr>
      <xdr:spPr>
        <a:xfrm>
          <a:off x="3746500" y="165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36820</xdr:rowOff>
    </xdr:from>
    <xdr:ext cx="534377" cy="259045"/>
    <xdr:sp macro="" textlink="">
      <xdr:nvSpPr>
        <xdr:cNvPr id="247" name="テキスト ボックス 246"/>
        <xdr:cNvSpPr txBox="1"/>
      </xdr:nvSpPr>
      <xdr:spPr>
        <a:xfrm>
          <a:off x="3530111" y="166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118869</xdr:rowOff>
    </xdr:from>
    <xdr:to>
      <xdr:col>4</xdr:col>
      <xdr:colOff>206375</xdr:colOff>
      <xdr:row>97</xdr:row>
      <xdr:rowOff>49019</xdr:rowOff>
    </xdr:to>
    <xdr:sp macro="" textlink="">
      <xdr:nvSpPr>
        <xdr:cNvPr id="248" name="円/楕円 247"/>
        <xdr:cNvSpPr/>
      </xdr:nvSpPr>
      <xdr:spPr>
        <a:xfrm>
          <a:off x="2857500" y="165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40146</xdr:rowOff>
    </xdr:from>
    <xdr:ext cx="534377" cy="259045"/>
    <xdr:sp macro="" textlink="">
      <xdr:nvSpPr>
        <xdr:cNvPr id="249" name="テキスト ボックス 248"/>
        <xdr:cNvSpPr txBox="1"/>
      </xdr:nvSpPr>
      <xdr:spPr>
        <a:xfrm>
          <a:off x="2641111" y="166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112286</xdr:rowOff>
    </xdr:from>
    <xdr:to>
      <xdr:col>3</xdr:col>
      <xdr:colOff>3175</xdr:colOff>
      <xdr:row>97</xdr:row>
      <xdr:rowOff>42436</xdr:rowOff>
    </xdr:to>
    <xdr:sp macro="" textlink="">
      <xdr:nvSpPr>
        <xdr:cNvPr id="250" name="円/楕円 249"/>
        <xdr:cNvSpPr/>
      </xdr:nvSpPr>
      <xdr:spPr>
        <a:xfrm>
          <a:off x="1968500" y="165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33563</xdr:rowOff>
    </xdr:from>
    <xdr:ext cx="534377" cy="259045"/>
    <xdr:sp macro="" textlink="">
      <xdr:nvSpPr>
        <xdr:cNvPr id="251" name="テキスト ボックス 250"/>
        <xdr:cNvSpPr txBox="1"/>
      </xdr:nvSpPr>
      <xdr:spPr>
        <a:xfrm>
          <a:off x="1752111" y="166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109029</xdr:rowOff>
    </xdr:from>
    <xdr:to>
      <xdr:col>1</xdr:col>
      <xdr:colOff>485775</xdr:colOff>
      <xdr:row>97</xdr:row>
      <xdr:rowOff>39179</xdr:rowOff>
    </xdr:to>
    <xdr:sp macro="" textlink="">
      <xdr:nvSpPr>
        <xdr:cNvPr id="252" name="円/楕円 251"/>
        <xdr:cNvSpPr/>
      </xdr:nvSpPr>
      <xdr:spPr>
        <a:xfrm>
          <a:off x="1079500" y="1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30306</xdr:rowOff>
    </xdr:from>
    <xdr:ext cx="534377" cy="259045"/>
    <xdr:sp macro="" textlink="">
      <xdr:nvSpPr>
        <xdr:cNvPr id="253" name="テキスト ボックス 252"/>
        <xdr:cNvSpPr txBox="1"/>
      </xdr:nvSpPr>
      <xdr:spPr>
        <a:xfrm>
          <a:off x="863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55804</xdr:rowOff>
    </xdr:from>
    <xdr:to>
      <xdr:col>15</xdr:col>
      <xdr:colOff>180975</xdr:colOff>
      <xdr:row>36</xdr:row>
      <xdr:rowOff>81864</xdr:rowOff>
    </xdr:to>
    <xdr:cxnSp macro="">
      <xdr:nvCxnSpPr>
        <xdr:cNvPr id="280" name="直線コネクタ 279"/>
        <xdr:cNvCxnSpPr/>
      </xdr:nvCxnSpPr>
      <xdr:spPr>
        <a:xfrm>
          <a:off x="9639300" y="6056554"/>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64584</xdr:rowOff>
    </xdr:from>
    <xdr:ext cx="378565" cy="259045"/>
    <xdr:sp macro="" textlink="">
      <xdr:nvSpPr>
        <xdr:cNvPr id="281" name="労働費平均値テキスト"/>
        <xdr:cNvSpPr txBox="1"/>
      </xdr:nvSpPr>
      <xdr:spPr>
        <a:xfrm>
          <a:off x="10528300" y="64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47803</xdr:rowOff>
    </xdr:from>
    <xdr:to>
      <xdr:col>14</xdr:col>
      <xdr:colOff>28575</xdr:colOff>
      <xdr:row>35</xdr:row>
      <xdr:rowOff>55804</xdr:rowOff>
    </xdr:to>
    <xdr:cxnSp macro="">
      <xdr:nvCxnSpPr>
        <xdr:cNvPr id="283" name="直線コネクタ 282"/>
        <xdr:cNvCxnSpPr/>
      </xdr:nvCxnSpPr>
      <xdr:spPr>
        <a:xfrm>
          <a:off x="8750300" y="60485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154423</xdr:rowOff>
    </xdr:from>
    <xdr:ext cx="378565" cy="259045"/>
    <xdr:sp macro="" textlink="">
      <xdr:nvSpPr>
        <xdr:cNvPr id="285" name="テキスト ボックス 284"/>
        <xdr:cNvSpPr txBox="1"/>
      </xdr:nvSpPr>
      <xdr:spPr>
        <a:xfrm>
          <a:off x="9450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98323</xdr:rowOff>
    </xdr:from>
    <xdr:to>
      <xdr:col>12</xdr:col>
      <xdr:colOff>511175</xdr:colOff>
      <xdr:row>35</xdr:row>
      <xdr:rowOff>47803</xdr:rowOff>
    </xdr:to>
    <xdr:cxnSp macro="">
      <xdr:nvCxnSpPr>
        <xdr:cNvPr id="286" name="直線コネクタ 285"/>
        <xdr:cNvCxnSpPr/>
      </xdr:nvCxnSpPr>
      <xdr:spPr>
        <a:xfrm>
          <a:off x="7861300" y="5927623"/>
          <a:ext cx="889000" cy="1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88" name="テキスト ボックス 287"/>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20828</xdr:rowOff>
    </xdr:from>
    <xdr:to>
      <xdr:col>11</xdr:col>
      <xdr:colOff>307975</xdr:colOff>
      <xdr:row>34</xdr:row>
      <xdr:rowOff>98323</xdr:rowOff>
    </xdr:to>
    <xdr:cxnSp macro="">
      <xdr:nvCxnSpPr>
        <xdr:cNvPr id="289" name="直線コネクタ 288"/>
        <xdr:cNvCxnSpPr/>
      </xdr:nvCxnSpPr>
      <xdr:spPr>
        <a:xfrm>
          <a:off x="6972300" y="5507228"/>
          <a:ext cx="889000" cy="4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1" name="テキスト ボックス 290"/>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54525</xdr:rowOff>
    </xdr:from>
    <xdr:ext cx="469744" cy="259045"/>
    <xdr:sp macro="" textlink="">
      <xdr:nvSpPr>
        <xdr:cNvPr id="293" name="テキスト ボックス 292"/>
        <xdr:cNvSpPr txBox="1"/>
      </xdr:nvSpPr>
      <xdr:spPr>
        <a:xfrm>
          <a:off x="6737427"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31064</xdr:rowOff>
    </xdr:from>
    <xdr:to>
      <xdr:col>15</xdr:col>
      <xdr:colOff>231775</xdr:colOff>
      <xdr:row>36</xdr:row>
      <xdr:rowOff>132664</xdr:rowOff>
    </xdr:to>
    <xdr:sp macro="" textlink="">
      <xdr:nvSpPr>
        <xdr:cNvPr id="299" name="円/楕円 298"/>
        <xdr:cNvSpPr/>
      </xdr:nvSpPr>
      <xdr:spPr>
        <a:xfrm>
          <a:off x="104267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53941</xdr:rowOff>
    </xdr:from>
    <xdr:ext cx="469744" cy="259045"/>
    <xdr:sp macro="" textlink="">
      <xdr:nvSpPr>
        <xdr:cNvPr id="300" name="労働費該当値テキスト"/>
        <xdr:cNvSpPr txBox="1"/>
      </xdr:nvSpPr>
      <xdr:spPr>
        <a:xfrm>
          <a:off x="10528300" y="60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5004</xdr:rowOff>
    </xdr:from>
    <xdr:to>
      <xdr:col>14</xdr:col>
      <xdr:colOff>79375</xdr:colOff>
      <xdr:row>35</xdr:row>
      <xdr:rowOff>106604</xdr:rowOff>
    </xdr:to>
    <xdr:sp macro="" textlink="">
      <xdr:nvSpPr>
        <xdr:cNvPr id="301" name="円/楕円 300"/>
        <xdr:cNvSpPr/>
      </xdr:nvSpPr>
      <xdr:spPr>
        <a:xfrm>
          <a:off x="9588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123131</xdr:rowOff>
    </xdr:from>
    <xdr:ext cx="469744" cy="259045"/>
    <xdr:sp macro="" textlink="">
      <xdr:nvSpPr>
        <xdr:cNvPr id="302" name="テキスト ボックス 301"/>
        <xdr:cNvSpPr txBox="1"/>
      </xdr:nvSpPr>
      <xdr:spPr>
        <a:xfrm>
          <a:off x="9404427" y="57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168453</xdr:rowOff>
    </xdr:from>
    <xdr:to>
      <xdr:col>12</xdr:col>
      <xdr:colOff>561975</xdr:colOff>
      <xdr:row>35</xdr:row>
      <xdr:rowOff>98603</xdr:rowOff>
    </xdr:to>
    <xdr:sp macro="" textlink="">
      <xdr:nvSpPr>
        <xdr:cNvPr id="303" name="円/楕円 302"/>
        <xdr:cNvSpPr/>
      </xdr:nvSpPr>
      <xdr:spPr>
        <a:xfrm>
          <a:off x="8699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115130</xdr:rowOff>
    </xdr:from>
    <xdr:ext cx="469744" cy="259045"/>
    <xdr:sp macro="" textlink="">
      <xdr:nvSpPr>
        <xdr:cNvPr id="304" name="テキスト ボックス 303"/>
        <xdr:cNvSpPr txBox="1"/>
      </xdr:nvSpPr>
      <xdr:spPr>
        <a:xfrm>
          <a:off x="8515427"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47523</xdr:rowOff>
    </xdr:from>
    <xdr:to>
      <xdr:col>11</xdr:col>
      <xdr:colOff>358775</xdr:colOff>
      <xdr:row>34</xdr:row>
      <xdr:rowOff>149123</xdr:rowOff>
    </xdr:to>
    <xdr:sp macro="" textlink="">
      <xdr:nvSpPr>
        <xdr:cNvPr id="305" name="円/楕円 304"/>
        <xdr:cNvSpPr/>
      </xdr:nvSpPr>
      <xdr:spPr>
        <a:xfrm>
          <a:off x="7810500" y="58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165650</xdr:rowOff>
    </xdr:from>
    <xdr:ext cx="469744" cy="259045"/>
    <xdr:sp macro="" textlink="">
      <xdr:nvSpPr>
        <xdr:cNvPr id="306" name="テキスト ボックス 305"/>
        <xdr:cNvSpPr txBox="1"/>
      </xdr:nvSpPr>
      <xdr:spPr>
        <a:xfrm>
          <a:off x="7626427" y="56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141478</xdr:rowOff>
    </xdr:from>
    <xdr:to>
      <xdr:col>10</xdr:col>
      <xdr:colOff>155575</xdr:colOff>
      <xdr:row>32</xdr:row>
      <xdr:rowOff>71628</xdr:rowOff>
    </xdr:to>
    <xdr:sp macro="" textlink="">
      <xdr:nvSpPr>
        <xdr:cNvPr id="307" name="円/楕円 306"/>
        <xdr:cNvSpPr/>
      </xdr:nvSpPr>
      <xdr:spPr>
        <a:xfrm>
          <a:off x="6921500" y="5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88155</xdr:rowOff>
    </xdr:from>
    <xdr:ext cx="469744" cy="259045"/>
    <xdr:sp macro="" textlink="">
      <xdr:nvSpPr>
        <xdr:cNvPr id="308" name="テキスト ボックス 307"/>
        <xdr:cNvSpPr txBox="1"/>
      </xdr:nvSpPr>
      <xdr:spPr>
        <a:xfrm>
          <a:off x="6737427" y="52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39243</xdr:rowOff>
    </xdr:from>
    <xdr:to>
      <xdr:col>15</xdr:col>
      <xdr:colOff>180975</xdr:colOff>
      <xdr:row>57</xdr:row>
      <xdr:rowOff>46520</xdr:rowOff>
    </xdr:to>
    <xdr:cxnSp macro="">
      <xdr:nvCxnSpPr>
        <xdr:cNvPr id="337" name="直線コネクタ 336"/>
        <xdr:cNvCxnSpPr/>
      </xdr:nvCxnSpPr>
      <xdr:spPr>
        <a:xfrm flipV="1">
          <a:off x="9639300" y="9811893"/>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38"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46520</xdr:rowOff>
    </xdr:from>
    <xdr:to>
      <xdr:col>14</xdr:col>
      <xdr:colOff>28575</xdr:colOff>
      <xdr:row>57</xdr:row>
      <xdr:rowOff>127673</xdr:rowOff>
    </xdr:to>
    <xdr:cxnSp macro="">
      <xdr:nvCxnSpPr>
        <xdr:cNvPr id="340" name="直線コネクタ 339"/>
        <xdr:cNvCxnSpPr/>
      </xdr:nvCxnSpPr>
      <xdr:spPr>
        <a:xfrm flipV="1">
          <a:off x="8750300" y="981917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2" name="テキスト ボックス 341"/>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127673</xdr:rowOff>
    </xdr:from>
    <xdr:to>
      <xdr:col>12</xdr:col>
      <xdr:colOff>511175</xdr:colOff>
      <xdr:row>57</xdr:row>
      <xdr:rowOff>148806</xdr:rowOff>
    </xdr:to>
    <xdr:cxnSp macro="">
      <xdr:nvCxnSpPr>
        <xdr:cNvPr id="343" name="直線コネクタ 342"/>
        <xdr:cNvCxnSpPr/>
      </xdr:nvCxnSpPr>
      <xdr:spPr>
        <a:xfrm flipV="1">
          <a:off x="7861300" y="9900323"/>
          <a:ext cx="8890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5" name="テキスト ボックス 344"/>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137464</xdr:rowOff>
    </xdr:from>
    <xdr:to>
      <xdr:col>11</xdr:col>
      <xdr:colOff>307975</xdr:colOff>
      <xdr:row>57</xdr:row>
      <xdr:rowOff>148806</xdr:rowOff>
    </xdr:to>
    <xdr:cxnSp macro="">
      <xdr:nvCxnSpPr>
        <xdr:cNvPr id="346" name="直線コネクタ 345"/>
        <xdr:cNvCxnSpPr/>
      </xdr:nvCxnSpPr>
      <xdr:spPr>
        <a:xfrm>
          <a:off x="6972300" y="9910114"/>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48" name="テキスト ボックス 347"/>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0" name="テキスト ボックス 349"/>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159893</xdr:rowOff>
    </xdr:from>
    <xdr:to>
      <xdr:col>15</xdr:col>
      <xdr:colOff>231775</xdr:colOff>
      <xdr:row>57</xdr:row>
      <xdr:rowOff>90043</xdr:rowOff>
    </xdr:to>
    <xdr:sp macro="" textlink="">
      <xdr:nvSpPr>
        <xdr:cNvPr id="356" name="円/楕円 355"/>
        <xdr:cNvSpPr/>
      </xdr:nvSpPr>
      <xdr:spPr>
        <a:xfrm>
          <a:off x="10426700" y="97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138320</xdr:rowOff>
    </xdr:from>
    <xdr:ext cx="534377" cy="259045"/>
    <xdr:sp macro="" textlink="">
      <xdr:nvSpPr>
        <xdr:cNvPr id="357" name="農林水産業費該当値テキスト"/>
        <xdr:cNvSpPr txBox="1"/>
      </xdr:nvSpPr>
      <xdr:spPr>
        <a:xfrm>
          <a:off x="10528300" y="97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167170</xdr:rowOff>
    </xdr:from>
    <xdr:to>
      <xdr:col>14</xdr:col>
      <xdr:colOff>79375</xdr:colOff>
      <xdr:row>57</xdr:row>
      <xdr:rowOff>97320</xdr:rowOff>
    </xdr:to>
    <xdr:sp macro="" textlink="">
      <xdr:nvSpPr>
        <xdr:cNvPr id="358" name="円/楕円 357"/>
        <xdr:cNvSpPr/>
      </xdr:nvSpPr>
      <xdr:spPr>
        <a:xfrm>
          <a:off x="9588500" y="97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88447</xdr:rowOff>
    </xdr:from>
    <xdr:ext cx="534377" cy="259045"/>
    <xdr:sp macro="" textlink="">
      <xdr:nvSpPr>
        <xdr:cNvPr id="359" name="テキスト ボックス 358"/>
        <xdr:cNvSpPr txBox="1"/>
      </xdr:nvSpPr>
      <xdr:spPr>
        <a:xfrm>
          <a:off x="9372111" y="986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76873</xdr:rowOff>
    </xdr:from>
    <xdr:to>
      <xdr:col>12</xdr:col>
      <xdr:colOff>561975</xdr:colOff>
      <xdr:row>58</xdr:row>
      <xdr:rowOff>7023</xdr:rowOff>
    </xdr:to>
    <xdr:sp macro="" textlink="">
      <xdr:nvSpPr>
        <xdr:cNvPr id="360" name="円/楕円 359"/>
        <xdr:cNvSpPr/>
      </xdr:nvSpPr>
      <xdr:spPr>
        <a:xfrm>
          <a:off x="8699500" y="98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169600</xdr:rowOff>
    </xdr:from>
    <xdr:ext cx="534377" cy="259045"/>
    <xdr:sp macro="" textlink="">
      <xdr:nvSpPr>
        <xdr:cNvPr id="361" name="テキスト ボックス 360"/>
        <xdr:cNvSpPr txBox="1"/>
      </xdr:nvSpPr>
      <xdr:spPr>
        <a:xfrm>
          <a:off x="8483111" y="99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98006</xdr:rowOff>
    </xdr:from>
    <xdr:to>
      <xdr:col>11</xdr:col>
      <xdr:colOff>358775</xdr:colOff>
      <xdr:row>58</xdr:row>
      <xdr:rowOff>28156</xdr:rowOff>
    </xdr:to>
    <xdr:sp macro="" textlink="">
      <xdr:nvSpPr>
        <xdr:cNvPr id="362" name="円/楕円 361"/>
        <xdr:cNvSpPr/>
      </xdr:nvSpPr>
      <xdr:spPr>
        <a:xfrm>
          <a:off x="7810500" y="98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19283</xdr:rowOff>
    </xdr:from>
    <xdr:ext cx="534377" cy="259045"/>
    <xdr:sp macro="" textlink="">
      <xdr:nvSpPr>
        <xdr:cNvPr id="363" name="テキスト ボックス 362"/>
        <xdr:cNvSpPr txBox="1"/>
      </xdr:nvSpPr>
      <xdr:spPr>
        <a:xfrm>
          <a:off x="7594111" y="99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86664</xdr:rowOff>
    </xdr:from>
    <xdr:to>
      <xdr:col>10</xdr:col>
      <xdr:colOff>155575</xdr:colOff>
      <xdr:row>58</xdr:row>
      <xdr:rowOff>16814</xdr:rowOff>
    </xdr:to>
    <xdr:sp macro="" textlink="">
      <xdr:nvSpPr>
        <xdr:cNvPr id="364" name="円/楕円 363"/>
        <xdr:cNvSpPr/>
      </xdr:nvSpPr>
      <xdr:spPr>
        <a:xfrm>
          <a:off x="6921500" y="98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7941</xdr:rowOff>
    </xdr:from>
    <xdr:ext cx="534377" cy="259045"/>
    <xdr:sp macro="" textlink="">
      <xdr:nvSpPr>
        <xdr:cNvPr id="365" name="テキスト ボックス 364"/>
        <xdr:cNvSpPr txBox="1"/>
      </xdr:nvSpPr>
      <xdr:spPr>
        <a:xfrm>
          <a:off x="6705111" y="995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10161</xdr:rowOff>
    </xdr:from>
    <xdr:to>
      <xdr:col>15</xdr:col>
      <xdr:colOff>180975</xdr:colOff>
      <xdr:row>77</xdr:row>
      <xdr:rowOff>69811</xdr:rowOff>
    </xdr:to>
    <xdr:cxnSp macro="">
      <xdr:nvCxnSpPr>
        <xdr:cNvPr id="394" name="直線コネクタ 393"/>
        <xdr:cNvCxnSpPr/>
      </xdr:nvCxnSpPr>
      <xdr:spPr>
        <a:xfrm flipV="1">
          <a:off x="9639300" y="13211811"/>
          <a:ext cx="8382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67208</xdr:rowOff>
    </xdr:from>
    <xdr:to>
      <xdr:col>14</xdr:col>
      <xdr:colOff>28575</xdr:colOff>
      <xdr:row>77</xdr:row>
      <xdr:rowOff>69811</xdr:rowOff>
    </xdr:to>
    <xdr:cxnSp macro="">
      <xdr:nvCxnSpPr>
        <xdr:cNvPr id="397" name="直線コネクタ 396"/>
        <xdr:cNvCxnSpPr/>
      </xdr:nvCxnSpPr>
      <xdr:spPr>
        <a:xfrm>
          <a:off x="8750300" y="13268858"/>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399" name="テキスト ボックス 398"/>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168275</xdr:rowOff>
    </xdr:from>
    <xdr:to>
      <xdr:col>12</xdr:col>
      <xdr:colOff>511175</xdr:colOff>
      <xdr:row>77</xdr:row>
      <xdr:rowOff>67208</xdr:rowOff>
    </xdr:to>
    <xdr:cxnSp macro="">
      <xdr:nvCxnSpPr>
        <xdr:cNvPr id="400" name="直線コネクタ 399"/>
        <xdr:cNvCxnSpPr/>
      </xdr:nvCxnSpPr>
      <xdr:spPr>
        <a:xfrm>
          <a:off x="7861300" y="13198475"/>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2" name="テキスト ボックス 401"/>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168275</xdr:rowOff>
    </xdr:from>
    <xdr:to>
      <xdr:col>11</xdr:col>
      <xdr:colOff>307975</xdr:colOff>
      <xdr:row>77</xdr:row>
      <xdr:rowOff>92647</xdr:rowOff>
    </xdr:to>
    <xdr:cxnSp macro="">
      <xdr:nvCxnSpPr>
        <xdr:cNvPr id="403" name="直線コネクタ 402"/>
        <xdr:cNvCxnSpPr/>
      </xdr:nvCxnSpPr>
      <xdr:spPr>
        <a:xfrm flipV="1">
          <a:off x="6972300" y="13198475"/>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5" name="テキスト ボックス 404"/>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7" name="テキスト ボックス 406"/>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130811</xdr:rowOff>
    </xdr:from>
    <xdr:to>
      <xdr:col>15</xdr:col>
      <xdr:colOff>231775</xdr:colOff>
      <xdr:row>77</xdr:row>
      <xdr:rowOff>60961</xdr:rowOff>
    </xdr:to>
    <xdr:sp macro="" textlink="">
      <xdr:nvSpPr>
        <xdr:cNvPr id="413" name="円/楕円 412"/>
        <xdr:cNvSpPr/>
      </xdr:nvSpPr>
      <xdr:spPr>
        <a:xfrm>
          <a:off x="10426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153688</xdr:rowOff>
    </xdr:from>
    <xdr:ext cx="534377" cy="259045"/>
    <xdr:sp macro="" textlink="">
      <xdr:nvSpPr>
        <xdr:cNvPr id="414" name="商工費該当値テキスト"/>
        <xdr:cNvSpPr txBox="1"/>
      </xdr:nvSpPr>
      <xdr:spPr>
        <a:xfrm>
          <a:off x="10528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19011</xdr:rowOff>
    </xdr:from>
    <xdr:to>
      <xdr:col>14</xdr:col>
      <xdr:colOff>79375</xdr:colOff>
      <xdr:row>77</xdr:row>
      <xdr:rowOff>120611</xdr:rowOff>
    </xdr:to>
    <xdr:sp macro="" textlink="">
      <xdr:nvSpPr>
        <xdr:cNvPr id="415" name="円/楕円 414"/>
        <xdr:cNvSpPr/>
      </xdr:nvSpPr>
      <xdr:spPr>
        <a:xfrm>
          <a:off x="9588500" y="132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137138</xdr:rowOff>
    </xdr:from>
    <xdr:ext cx="534377" cy="259045"/>
    <xdr:sp macro="" textlink="">
      <xdr:nvSpPr>
        <xdr:cNvPr id="416" name="テキスト ボックス 415"/>
        <xdr:cNvSpPr txBox="1"/>
      </xdr:nvSpPr>
      <xdr:spPr>
        <a:xfrm>
          <a:off x="9372111" y="129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16408</xdr:rowOff>
    </xdr:from>
    <xdr:to>
      <xdr:col>12</xdr:col>
      <xdr:colOff>561975</xdr:colOff>
      <xdr:row>77</xdr:row>
      <xdr:rowOff>118008</xdr:rowOff>
    </xdr:to>
    <xdr:sp macro="" textlink="">
      <xdr:nvSpPr>
        <xdr:cNvPr id="417" name="円/楕円 416"/>
        <xdr:cNvSpPr/>
      </xdr:nvSpPr>
      <xdr:spPr>
        <a:xfrm>
          <a:off x="8699500" y="132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134535</xdr:rowOff>
    </xdr:from>
    <xdr:ext cx="534377" cy="259045"/>
    <xdr:sp macro="" textlink="">
      <xdr:nvSpPr>
        <xdr:cNvPr id="418" name="テキスト ボックス 417"/>
        <xdr:cNvSpPr txBox="1"/>
      </xdr:nvSpPr>
      <xdr:spPr>
        <a:xfrm>
          <a:off x="8483111" y="129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117475</xdr:rowOff>
    </xdr:from>
    <xdr:to>
      <xdr:col>11</xdr:col>
      <xdr:colOff>358775</xdr:colOff>
      <xdr:row>77</xdr:row>
      <xdr:rowOff>47625</xdr:rowOff>
    </xdr:to>
    <xdr:sp macro="" textlink="">
      <xdr:nvSpPr>
        <xdr:cNvPr id="419" name="円/楕円 418"/>
        <xdr:cNvSpPr/>
      </xdr:nvSpPr>
      <xdr:spPr>
        <a:xfrm>
          <a:off x="7810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64152</xdr:rowOff>
    </xdr:from>
    <xdr:ext cx="534377" cy="259045"/>
    <xdr:sp macro="" textlink="">
      <xdr:nvSpPr>
        <xdr:cNvPr id="420" name="テキスト ボックス 419"/>
        <xdr:cNvSpPr txBox="1"/>
      </xdr:nvSpPr>
      <xdr:spPr>
        <a:xfrm>
          <a:off x="7594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41847</xdr:rowOff>
    </xdr:from>
    <xdr:to>
      <xdr:col>10</xdr:col>
      <xdr:colOff>155575</xdr:colOff>
      <xdr:row>77</xdr:row>
      <xdr:rowOff>143447</xdr:rowOff>
    </xdr:to>
    <xdr:sp macro="" textlink="">
      <xdr:nvSpPr>
        <xdr:cNvPr id="421" name="円/楕円 420"/>
        <xdr:cNvSpPr/>
      </xdr:nvSpPr>
      <xdr:spPr>
        <a:xfrm>
          <a:off x="6921500" y="132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159974</xdr:rowOff>
    </xdr:from>
    <xdr:ext cx="534377" cy="259045"/>
    <xdr:sp macro="" textlink="">
      <xdr:nvSpPr>
        <xdr:cNvPr id="422" name="テキスト ボックス 421"/>
        <xdr:cNvSpPr txBox="1"/>
      </xdr:nvSpPr>
      <xdr:spPr>
        <a:xfrm>
          <a:off x="6705111" y="130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109238</xdr:rowOff>
    </xdr:from>
    <xdr:to>
      <xdr:col>15</xdr:col>
      <xdr:colOff>180975</xdr:colOff>
      <xdr:row>97</xdr:row>
      <xdr:rowOff>112277</xdr:rowOff>
    </xdr:to>
    <xdr:cxnSp macro="">
      <xdr:nvCxnSpPr>
        <xdr:cNvPr id="455" name="直線コネクタ 454"/>
        <xdr:cNvCxnSpPr/>
      </xdr:nvCxnSpPr>
      <xdr:spPr>
        <a:xfrm>
          <a:off x="9639300" y="16739888"/>
          <a:ext cx="8382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6"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50812</xdr:rowOff>
    </xdr:from>
    <xdr:to>
      <xdr:col>14</xdr:col>
      <xdr:colOff>28575</xdr:colOff>
      <xdr:row>97</xdr:row>
      <xdr:rowOff>109238</xdr:rowOff>
    </xdr:to>
    <xdr:cxnSp macro="">
      <xdr:nvCxnSpPr>
        <xdr:cNvPr id="458" name="直線コネクタ 457"/>
        <xdr:cNvCxnSpPr/>
      </xdr:nvCxnSpPr>
      <xdr:spPr>
        <a:xfrm>
          <a:off x="8750300" y="16681462"/>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0" name="テキスト ボックス 459"/>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29229</xdr:rowOff>
    </xdr:from>
    <xdr:to>
      <xdr:col>12</xdr:col>
      <xdr:colOff>511175</xdr:colOff>
      <xdr:row>97</xdr:row>
      <xdr:rowOff>50812</xdr:rowOff>
    </xdr:to>
    <xdr:cxnSp macro="">
      <xdr:nvCxnSpPr>
        <xdr:cNvPr id="461" name="直線コネクタ 460"/>
        <xdr:cNvCxnSpPr/>
      </xdr:nvCxnSpPr>
      <xdr:spPr>
        <a:xfrm>
          <a:off x="7861300" y="16659879"/>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3" name="テキスト ボックス 462"/>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9789</xdr:rowOff>
    </xdr:from>
    <xdr:to>
      <xdr:col>11</xdr:col>
      <xdr:colOff>307975</xdr:colOff>
      <xdr:row>97</xdr:row>
      <xdr:rowOff>29229</xdr:rowOff>
    </xdr:to>
    <xdr:cxnSp macro="">
      <xdr:nvCxnSpPr>
        <xdr:cNvPr id="464" name="直線コネクタ 463"/>
        <xdr:cNvCxnSpPr/>
      </xdr:nvCxnSpPr>
      <xdr:spPr>
        <a:xfrm>
          <a:off x="6972300" y="16640439"/>
          <a:ext cx="8890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6" name="テキスト ボックス 465"/>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68" name="テキスト ボックス 467"/>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61477</xdr:rowOff>
    </xdr:from>
    <xdr:to>
      <xdr:col>15</xdr:col>
      <xdr:colOff>231775</xdr:colOff>
      <xdr:row>97</xdr:row>
      <xdr:rowOff>163077</xdr:rowOff>
    </xdr:to>
    <xdr:sp macro="" textlink="">
      <xdr:nvSpPr>
        <xdr:cNvPr id="474" name="円/楕円 473"/>
        <xdr:cNvSpPr/>
      </xdr:nvSpPr>
      <xdr:spPr>
        <a:xfrm>
          <a:off x="10426700" y="16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39904</xdr:rowOff>
    </xdr:from>
    <xdr:ext cx="534377" cy="259045"/>
    <xdr:sp macro="" textlink="">
      <xdr:nvSpPr>
        <xdr:cNvPr id="475" name="土木費該当値テキスト"/>
        <xdr:cNvSpPr txBox="1"/>
      </xdr:nvSpPr>
      <xdr:spPr>
        <a:xfrm>
          <a:off x="10528300" y="166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58438</xdr:rowOff>
    </xdr:from>
    <xdr:to>
      <xdr:col>14</xdr:col>
      <xdr:colOff>79375</xdr:colOff>
      <xdr:row>97</xdr:row>
      <xdr:rowOff>160038</xdr:rowOff>
    </xdr:to>
    <xdr:sp macro="" textlink="">
      <xdr:nvSpPr>
        <xdr:cNvPr id="476" name="円/楕円 475"/>
        <xdr:cNvSpPr/>
      </xdr:nvSpPr>
      <xdr:spPr>
        <a:xfrm>
          <a:off x="9588500" y="166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151165</xdr:rowOff>
    </xdr:from>
    <xdr:ext cx="534377" cy="259045"/>
    <xdr:sp macro="" textlink="">
      <xdr:nvSpPr>
        <xdr:cNvPr id="477" name="テキスト ボックス 476"/>
        <xdr:cNvSpPr txBox="1"/>
      </xdr:nvSpPr>
      <xdr:spPr>
        <a:xfrm>
          <a:off x="9372111" y="167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xdr:rowOff>
    </xdr:from>
    <xdr:to>
      <xdr:col>12</xdr:col>
      <xdr:colOff>561975</xdr:colOff>
      <xdr:row>97</xdr:row>
      <xdr:rowOff>101612</xdr:rowOff>
    </xdr:to>
    <xdr:sp macro="" textlink="">
      <xdr:nvSpPr>
        <xdr:cNvPr id="478" name="円/楕円 477"/>
        <xdr:cNvSpPr/>
      </xdr:nvSpPr>
      <xdr:spPr>
        <a:xfrm>
          <a:off x="8699500" y="166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92739</xdr:rowOff>
    </xdr:from>
    <xdr:ext cx="534377" cy="259045"/>
    <xdr:sp macro="" textlink="">
      <xdr:nvSpPr>
        <xdr:cNvPr id="479" name="テキスト ボックス 478"/>
        <xdr:cNvSpPr txBox="1"/>
      </xdr:nvSpPr>
      <xdr:spPr>
        <a:xfrm>
          <a:off x="8483111" y="167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149879</xdr:rowOff>
    </xdr:from>
    <xdr:to>
      <xdr:col>11</xdr:col>
      <xdr:colOff>358775</xdr:colOff>
      <xdr:row>97</xdr:row>
      <xdr:rowOff>80029</xdr:rowOff>
    </xdr:to>
    <xdr:sp macro="" textlink="">
      <xdr:nvSpPr>
        <xdr:cNvPr id="480" name="円/楕円 479"/>
        <xdr:cNvSpPr/>
      </xdr:nvSpPr>
      <xdr:spPr>
        <a:xfrm>
          <a:off x="7810500" y="166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71156</xdr:rowOff>
    </xdr:from>
    <xdr:ext cx="534377" cy="259045"/>
    <xdr:sp macro="" textlink="">
      <xdr:nvSpPr>
        <xdr:cNvPr id="481" name="テキスト ボックス 480"/>
        <xdr:cNvSpPr txBox="1"/>
      </xdr:nvSpPr>
      <xdr:spPr>
        <a:xfrm>
          <a:off x="7594111" y="167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130439</xdr:rowOff>
    </xdr:from>
    <xdr:to>
      <xdr:col>10</xdr:col>
      <xdr:colOff>155575</xdr:colOff>
      <xdr:row>97</xdr:row>
      <xdr:rowOff>60589</xdr:rowOff>
    </xdr:to>
    <xdr:sp macro="" textlink="">
      <xdr:nvSpPr>
        <xdr:cNvPr id="482" name="円/楕円 481"/>
        <xdr:cNvSpPr/>
      </xdr:nvSpPr>
      <xdr:spPr>
        <a:xfrm>
          <a:off x="6921500" y="165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51716</xdr:rowOff>
    </xdr:from>
    <xdr:ext cx="534377" cy="259045"/>
    <xdr:sp macro="" textlink="">
      <xdr:nvSpPr>
        <xdr:cNvPr id="483" name="テキスト ボックス 482"/>
        <xdr:cNvSpPr txBox="1"/>
      </xdr:nvSpPr>
      <xdr:spPr>
        <a:xfrm>
          <a:off x="6705111" y="166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168718</xdr:rowOff>
    </xdr:from>
    <xdr:to>
      <xdr:col>23</xdr:col>
      <xdr:colOff>517525</xdr:colOff>
      <xdr:row>38</xdr:row>
      <xdr:rowOff>101795</xdr:rowOff>
    </xdr:to>
    <xdr:cxnSp macro="">
      <xdr:nvCxnSpPr>
        <xdr:cNvPr id="516" name="直線コネクタ 515"/>
        <xdr:cNvCxnSpPr/>
      </xdr:nvCxnSpPr>
      <xdr:spPr>
        <a:xfrm flipV="1">
          <a:off x="15481300" y="6512368"/>
          <a:ext cx="8382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7"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76877</xdr:rowOff>
    </xdr:from>
    <xdr:to>
      <xdr:col>22</xdr:col>
      <xdr:colOff>365125</xdr:colOff>
      <xdr:row>38</xdr:row>
      <xdr:rowOff>101795</xdr:rowOff>
    </xdr:to>
    <xdr:cxnSp macro="">
      <xdr:nvCxnSpPr>
        <xdr:cNvPr id="519" name="直線コネクタ 518"/>
        <xdr:cNvCxnSpPr/>
      </xdr:nvCxnSpPr>
      <xdr:spPr>
        <a:xfrm>
          <a:off x="14592300" y="659197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1" name="テキスト ボックス 520"/>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76877</xdr:rowOff>
    </xdr:from>
    <xdr:to>
      <xdr:col>21</xdr:col>
      <xdr:colOff>161925</xdr:colOff>
      <xdr:row>38</xdr:row>
      <xdr:rowOff>85379</xdr:rowOff>
    </xdr:to>
    <xdr:cxnSp macro="">
      <xdr:nvCxnSpPr>
        <xdr:cNvPr id="522" name="直線コネクタ 521"/>
        <xdr:cNvCxnSpPr/>
      </xdr:nvCxnSpPr>
      <xdr:spPr>
        <a:xfrm flipV="1">
          <a:off x="13703300" y="659197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4" name="テキスト ボックス 523"/>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75206</xdr:rowOff>
    </xdr:from>
    <xdr:to>
      <xdr:col>19</xdr:col>
      <xdr:colOff>644525</xdr:colOff>
      <xdr:row>38</xdr:row>
      <xdr:rowOff>85379</xdr:rowOff>
    </xdr:to>
    <xdr:cxnSp macro="">
      <xdr:nvCxnSpPr>
        <xdr:cNvPr id="525" name="直線コネクタ 524"/>
        <xdr:cNvCxnSpPr/>
      </xdr:nvCxnSpPr>
      <xdr:spPr>
        <a:xfrm>
          <a:off x="12814300" y="6590306"/>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27" name="テキスト ボックス 526"/>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29" name="テキスト ボックス 528"/>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117918</xdr:rowOff>
    </xdr:from>
    <xdr:to>
      <xdr:col>23</xdr:col>
      <xdr:colOff>568325</xdr:colOff>
      <xdr:row>38</xdr:row>
      <xdr:rowOff>48068</xdr:rowOff>
    </xdr:to>
    <xdr:sp macro="" textlink="">
      <xdr:nvSpPr>
        <xdr:cNvPr id="535" name="円/楕円 534"/>
        <xdr:cNvSpPr/>
      </xdr:nvSpPr>
      <xdr:spPr>
        <a:xfrm>
          <a:off x="16268700" y="64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96345</xdr:rowOff>
    </xdr:from>
    <xdr:ext cx="534377" cy="259045"/>
    <xdr:sp macro="" textlink="">
      <xdr:nvSpPr>
        <xdr:cNvPr id="536" name="消防費該当値テキスト"/>
        <xdr:cNvSpPr txBox="1"/>
      </xdr:nvSpPr>
      <xdr:spPr>
        <a:xfrm>
          <a:off x="16370300" y="643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50995</xdr:rowOff>
    </xdr:from>
    <xdr:to>
      <xdr:col>22</xdr:col>
      <xdr:colOff>415925</xdr:colOff>
      <xdr:row>38</xdr:row>
      <xdr:rowOff>152595</xdr:rowOff>
    </xdr:to>
    <xdr:sp macro="" textlink="">
      <xdr:nvSpPr>
        <xdr:cNvPr id="537" name="円/楕円 536"/>
        <xdr:cNvSpPr/>
      </xdr:nvSpPr>
      <xdr:spPr>
        <a:xfrm>
          <a:off x="15430500" y="65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143722</xdr:rowOff>
    </xdr:from>
    <xdr:ext cx="534377" cy="259045"/>
    <xdr:sp macro="" textlink="">
      <xdr:nvSpPr>
        <xdr:cNvPr id="538" name="テキスト ボックス 537"/>
        <xdr:cNvSpPr txBox="1"/>
      </xdr:nvSpPr>
      <xdr:spPr>
        <a:xfrm>
          <a:off x="15214111" y="66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26077</xdr:rowOff>
    </xdr:from>
    <xdr:to>
      <xdr:col>21</xdr:col>
      <xdr:colOff>212725</xdr:colOff>
      <xdr:row>38</xdr:row>
      <xdr:rowOff>127677</xdr:rowOff>
    </xdr:to>
    <xdr:sp macro="" textlink="">
      <xdr:nvSpPr>
        <xdr:cNvPr id="539" name="円/楕円 538"/>
        <xdr:cNvSpPr/>
      </xdr:nvSpPr>
      <xdr:spPr>
        <a:xfrm>
          <a:off x="14541500" y="65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118804</xdr:rowOff>
    </xdr:from>
    <xdr:ext cx="534377" cy="259045"/>
    <xdr:sp macro="" textlink="">
      <xdr:nvSpPr>
        <xdr:cNvPr id="540" name="テキスト ボックス 539"/>
        <xdr:cNvSpPr txBox="1"/>
      </xdr:nvSpPr>
      <xdr:spPr>
        <a:xfrm>
          <a:off x="14325111" y="663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34579</xdr:rowOff>
    </xdr:from>
    <xdr:to>
      <xdr:col>20</xdr:col>
      <xdr:colOff>9525</xdr:colOff>
      <xdr:row>38</xdr:row>
      <xdr:rowOff>136179</xdr:rowOff>
    </xdr:to>
    <xdr:sp macro="" textlink="">
      <xdr:nvSpPr>
        <xdr:cNvPr id="541" name="円/楕円 540"/>
        <xdr:cNvSpPr/>
      </xdr:nvSpPr>
      <xdr:spPr>
        <a:xfrm>
          <a:off x="13652500" y="65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127306</xdr:rowOff>
    </xdr:from>
    <xdr:ext cx="534377" cy="259045"/>
    <xdr:sp macro="" textlink="">
      <xdr:nvSpPr>
        <xdr:cNvPr id="542" name="テキスト ボックス 541"/>
        <xdr:cNvSpPr txBox="1"/>
      </xdr:nvSpPr>
      <xdr:spPr>
        <a:xfrm>
          <a:off x="13436111" y="66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24406</xdr:rowOff>
    </xdr:from>
    <xdr:to>
      <xdr:col>18</xdr:col>
      <xdr:colOff>492125</xdr:colOff>
      <xdr:row>38</xdr:row>
      <xdr:rowOff>126006</xdr:rowOff>
    </xdr:to>
    <xdr:sp macro="" textlink="">
      <xdr:nvSpPr>
        <xdr:cNvPr id="543" name="円/楕円 542"/>
        <xdr:cNvSpPr/>
      </xdr:nvSpPr>
      <xdr:spPr>
        <a:xfrm>
          <a:off x="12763500" y="65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117133</xdr:rowOff>
    </xdr:from>
    <xdr:ext cx="534377" cy="259045"/>
    <xdr:sp macro="" textlink="">
      <xdr:nvSpPr>
        <xdr:cNvPr id="544" name="テキスト ボックス 543"/>
        <xdr:cNvSpPr txBox="1"/>
      </xdr:nvSpPr>
      <xdr:spPr>
        <a:xfrm>
          <a:off x="12547111" y="663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85232</xdr:rowOff>
    </xdr:from>
    <xdr:to>
      <xdr:col>23</xdr:col>
      <xdr:colOff>517525</xdr:colOff>
      <xdr:row>57</xdr:row>
      <xdr:rowOff>21910</xdr:rowOff>
    </xdr:to>
    <xdr:cxnSp macro="">
      <xdr:nvCxnSpPr>
        <xdr:cNvPr id="573" name="直線コネクタ 572"/>
        <xdr:cNvCxnSpPr/>
      </xdr:nvCxnSpPr>
      <xdr:spPr>
        <a:xfrm>
          <a:off x="15481300" y="9686432"/>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141270</xdr:rowOff>
    </xdr:from>
    <xdr:to>
      <xdr:col>22</xdr:col>
      <xdr:colOff>365125</xdr:colOff>
      <xdr:row>56</xdr:row>
      <xdr:rowOff>85232</xdr:rowOff>
    </xdr:to>
    <xdr:cxnSp macro="">
      <xdr:nvCxnSpPr>
        <xdr:cNvPr id="576" name="直線コネクタ 575"/>
        <xdr:cNvCxnSpPr/>
      </xdr:nvCxnSpPr>
      <xdr:spPr>
        <a:xfrm>
          <a:off x="14592300" y="9399570"/>
          <a:ext cx="889000" cy="2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78" name="テキスト ボックス 577"/>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141270</xdr:rowOff>
    </xdr:from>
    <xdr:to>
      <xdr:col>21</xdr:col>
      <xdr:colOff>161925</xdr:colOff>
      <xdr:row>56</xdr:row>
      <xdr:rowOff>16683</xdr:rowOff>
    </xdr:to>
    <xdr:cxnSp macro="">
      <xdr:nvCxnSpPr>
        <xdr:cNvPr id="579" name="直線コネクタ 578"/>
        <xdr:cNvCxnSpPr/>
      </xdr:nvCxnSpPr>
      <xdr:spPr>
        <a:xfrm flipV="1">
          <a:off x="13703300" y="9399570"/>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1" name="テキスト ボックス 580"/>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16683</xdr:rowOff>
    </xdr:from>
    <xdr:to>
      <xdr:col>19</xdr:col>
      <xdr:colOff>644525</xdr:colOff>
      <xdr:row>57</xdr:row>
      <xdr:rowOff>56718</xdr:rowOff>
    </xdr:to>
    <xdr:cxnSp macro="">
      <xdr:nvCxnSpPr>
        <xdr:cNvPr id="582" name="直線コネクタ 581"/>
        <xdr:cNvCxnSpPr/>
      </xdr:nvCxnSpPr>
      <xdr:spPr>
        <a:xfrm flipV="1">
          <a:off x="12814300" y="9617883"/>
          <a:ext cx="889000" cy="2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4" name="テキスト ボックス 583"/>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6" name="テキスト ボックス 585"/>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142560</xdr:rowOff>
    </xdr:from>
    <xdr:to>
      <xdr:col>23</xdr:col>
      <xdr:colOff>568325</xdr:colOff>
      <xdr:row>57</xdr:row>
      <xdr:rowOff>72710</xdr:rowOff>
    </xdr:to>
    <xdr:sp macro="" textlink="">
      <xdr:nvSpPr>
        <xdr:cNvPr id="592" name="円/楕円 591"/>
        <xdr:cNvSpPr/>
      </xdr:nvSpPr>
      <xdr:spPr>
        <a:xfrm>
          <a:off x="162687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120987</xdr:rowOff>
    </xdr:from>
    <xdr:ext cx="534377" cy="259045"/>
    <xdr:sp macro="" textlink="">
      <xdr:nvSpPr>
        <xdr:cNvPr id="593" name="教育費該当値テキスト"/>
        <xdr:cNvSpPr txBox="1"/>
      </xdr:nvSpPr>
      <xdr:spPr>
        <a:xfrm>
          <a:off x="16370300" y="972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47,958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34432</xdr:rowOff>
    </xdr:from>
    <xdr:to>
      <xdr:col>22</xdr:col>
      <xdr:colOff>415925</xdr:colOff>
      <xdr:row>56</xdr:row>
      <xdr:rowOff>136032</xdr:rowOff>
    </xdr:to>
    <xdr:sp macro="" textlink="">
      <xdr:nvSpPr>
        <xdr:cNvPr id="594" name="円/楕円 593"/>
        <xdr:cNvSpPr/>
      </xdr:nvSpPr>
      <xdr:spPr>
        <a:xfrm>
          <a:off x="15430500" y="96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152559</xdr:rowOff>
    </xdr:from>
    <xdr:ext cx="534377" cy="259045"/>
    <xdr:sp macro="" textlink="">
      <xdr:nvSpPr>
        <xdr:cNvPr id="595" name="テキスト ボックス 594"/>
        <xdr:cNvSpPr txBox="1"/>
      </xdr:nvSpPr>
      <xdr:spPr>
        <a:xfrm>
          <a:off x="15214111" y="94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90470</xdr:rowOff>
    </xdr:from>
    <xdr:to>
      <xdr:col>21</xdr:col>
      <xdr:colOff>212725</xdr:colOff>
      <xdr:row>55</xdr:row>
      <xdr:rowOff>20620</xdr:rowOff>
    </xdr:to>
    <xdr:sp macro="" textlink="">
      <xdr:nvSpPr>
        <xdr:cNvPr id="596" name="円/楕円 595"/>
        <xdr:cNvSpPr/>
      </xdr:nvSpPr>
      <xdr:spPr>
        <a:xfrm>
          <a:off x="14541500" y="93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37147</xdr:rowOff>
    </xdr:from>
    <xdr:ext cx="534377" cy="259045"/>
    <xdr:sp macro="" textlink="">
      <xdr:nvSpPr>
        <xdr:cNvPr id="597" name="テキスト ボックス 596"/>
        <xdr:cNvSpPr txBox="1"/>
      </xdr:nvSpPr>
      <xdr:spPr>
        <a:xfrm>
          <a:off x="14325111" y="91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137333</xdr:rowOff>
    </xdr:from>
    <xdr:to>
      <xdr:col>20</xdr:col>
      <xdr:colOff>9525</xdr:colOff>
      <xdr:row>56</xdr:row>
      <xdr:rowOff>67483</xdr:rowOff>
    </xdr:to>
    <xdr:sp macro="" textlink="">
      <xdr:nvSpPr>
        <xdr:cNvPr id="598" name="円/楕円 597"/>
        <xdr:cNvSpPr/>
      </xdr:nvSpPr>
      <xdr:spPr>
        <a:xfrm>
          <a:off x="13652500" y="95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84010</xdr:rowOff>
    </xdr:from>
    <xdr:ext cx="534377" cy="259045"/>
    <xdr:sp macro="" textlink="">
      <xdr:nvSpPr>
        <xdr:cNvPr id="599" name="テキスト ボックス 598"/>
        <xdr:cNvSpPr txBox="1"/>
      </xdr:nvSpPr>
      <xdr:spPr>
        <a:xfrm>
          <a:off x="13436111" y="93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5918</xdr:rowOff>
    </xdr:from>
    <xdr:to>
      <xdr:col>18</xdr:col>
      <xdr:colOff>492125</xdr:colOff>
      <xdr:row>57</xdr:row>
      <xdr:rowOff>107518</xdr:rowOff>
    </xdr:to>
    <xdr:sp macro="" textlink="">
      <xdr:nvSpPr>
        <xdr:cNvPr id="600" name="円/楕円 599"/>
        <xdr:cNvSpPr/>
      </xdr:nvSpPr>
      <xdr:spPr>
        <a:xfrm>
          <a:off x="12763500" y="97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98645</xdr:rowOff>
    </xdr:from>
    <xdr:ext cx="534377" cy="259045"/>
    <xdr:sp macro="" textlink="">
      <xdr:nvSpPr>
        <xdr:cNvPr id="601" name="テキスト ボックス 600"/>
        <xdr:cNvSpPr txBox="1"/>
      </xdr:nvSpPr>
      <xdr:spPr>
        <a:xfrm>
          <a:off x="12547111" y="98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19411</xdr:rowOff>
    </xdr:from>
    <xdr:to>
      <xdr:col>19</xdr:col>
      <xdr:colOff>644525</xdr:colOff>
      <xdr:row>78</xdr:row>
      <xdr:rowOff>139700</xdr:rowOff>
    </xdr:to>
    <xdr:cxnSp macro="">
      <xdr:nvCxnSpPr>
        <xdr:cNvPr id="637" name="直線コネクタ 636"/>
        <xdr:cNvCxnSpPr/>
      </xdr:nvCxnSpPr>
      <xdr:spPr>
        <a:xfrm>
          <a:off x="12814300" y="13392511"/>
          <a:ext cx="889000" cy="1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7" name="円/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4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9" name="円/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0" name="テキスト ボックス 64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1" name="円/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2" name="テキスト ボックス 65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3" name="円/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4" name="テキスト ボックス 65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140061</xdr:rowOff>
    </xdr:from>
    <xdr:to>
      <xdr:col>18</xdr:col>
      <xdr:colOff>492125</xdr:colOff>
      <xdr:row>78</xdr:row>
      <xdr:rowOff>70211</xdr:rowOff>
    </xdr:to>
    <xdr:sp macro="" textlink="">
      <xdr:nvSpPr>
        <xdr:cNvPr id="655" name="円/楕円 654"/>
        <xdr:cNvSpPr/>
      </xdr:nvSpPr>
      <xdr:spPr>
        <a:xfrm>
          <a:off x="12763500" y="13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61338</xdr:rowOff>
    </xdr:from>
    <xdr:ext cx="469744" cy="259045"/>
    <xdr:sp macro="" textlink="">
      <xdr:nvSpPr>
        <xdr:cNvPr id="656" name="テキスト ボックス 655"/>
        <xdr:cNvSpPr txBox="1"/>
      </xdr:nvSpPr>
      <xdr:spPr>
        <a:xfrm>
          <a:off x="12579427" y="1343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71051</xdr:rowOff>
    </xdr:from>
    <xdr:to>
      <xdr:col>23</xdr:col>
      <xdr:colOff>517525</xdr:colOff>
      <xdr:row>98</xdr:row>
      <xdr:rowOff>71276</xdr:rowOff>
    </xdr:to>
    <xdr:cxnSp macro="">
      <xdr:nvCxnSpPr>
        <xdr:cNvPr id="685" name="直線コネクタ 684"/>
        <xdr:cNvCxnSpPr/>
      </xdr:nvCxnSpPr>
      <xdr:spPr>
        <a:xfrm flipV="1">
          <a:off x="15481300" y="16873151"/>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56741</xdr:rowOff>
    </xdr:from>
    <xdr:to>
      <xdr:col>22</xdr:col>
      <xdr:colOff>365125</xdr:colOff>
      <xdr:row>98</xdr:row>
      <xdr:rowOff>71276</xdr:rowOff>
    </xdr:to>
    <xdr:cxnSp macro="">
      <xdr:nvCxnSpPr>
        <xdr:cNvPr id="688" name="直線コネクタ 687"/>
        <xdr:cNvCxnSpPr/>
      </xdr:nvCxnSpPr>
      <xdr:spPr>
        <a:xfrm>
          <a:off x="14592300" y="16858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0" name="テキスト ボックス 689"/>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52581</xdr:rowOff>
    </xdr:from>
    <xdr:to>
      <xdr:col>21</xdr:col>
      <xdr:colOff>161925</xdr:colOff>
      <xdr:row>98</xdr:row>
      <xdr:rowOff>56741</xdr:rowOff>
    </xdr:to>
    <xdr:cxnSp macro="">
      <xdr:nvCxnSpPr>
        <xdr:cNvPr id="691" name="直線コネクタ 690"/>
        <xdr:cNvCxnSpPr/>
      </xdr:nvCxnSpPr>
      <xdr:spPr>
        <a:xfrm>
          <a:off x="13703300" y="16854681"/>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3" name="テキスト ボックス 692"/>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51774</xdr:rowOff>
    </xdr:from>
    <xdr:to>
      <xdr:col>19</xdr:col>
      <xdr:colOff>644525</xdr:colOff>
      <xdr:row>98</xdr:row>
      <xdr:rowOff>52581</xdr:rowOff>
    </xdr:to>
    <xdr:cxnSp macro="">
      <xdr:nvCxnSpPr>
        <xdr:cNvPr id="694" name="直線コネクタ 693"/>
        <xdr:cNvCxnSpPr/>
      </xdr:nvCxnSpPr>
      <xdr:spPr>
        <a:xfrm>
          <a:off x="12814300" y="16853874"/>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696" name="テキスト ボックス 695"/>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698" name="テキスト ボックス 697"/>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20251</xdr:rowOff>
    </xdr:from>
    <xdr:to>
      <xdr:col>23</xdr:col>
      <xdr:colOff>568325</xdr:colOff>
      <xdr:row>98</xdr:row>
      <xdr:rowOff>121851</xdr:rowOff>
    </xdr:to>
    <xdr:sp macro="" textlink="">
      <xdr:nvSpPr>
        <xdr:cNvPr id="704" name="円/楕円 703"/>
        <xdr:cNvSpPr/>
      </xdr:nvSpPr>
      <xdr:spPr>
        <a:xfrm>
          <a:off x="162687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106628</xdr:rowOff>
    </xdr:from>
    <xdr:ext cx="534377" cy="259045"/>
    <xdr:sp macro="" textlink="">
      <xdr:nvSpPr>
        <xdr:cNvPr id="705" name="公債費該当値テキスト"/>
        <xdr:cNvSpPr txBox="1"/>
      </xdr:nvSpPr>
      <xdr:spPr>
        <a:xfrm>
          <a:off x="16370300" y="167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20476</xdr:rowOff>
    </xdr:from>
    <xdr:to>
      <xdr:col>22</xdr:col>
      <xdr:colOff>415925</xdr:colOff>
      <xdr:row>98</xdr:row>
      <xdr:rowOff>122076</xdr:rowOff>
    </xdr:to>
    <xdr:sp macro="" textlink="">
      <xdr:nvSpPr>
        <xdr:cNvPr id="706" name="円/楕円 705"/>
        <xdr:cNvSpPr/>
      </xdr:nvSpPr>
      <xdr:spPr>
        <a:xfrm>
          <a:off x="15430500" y="168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113203</xdr:rowOff>
    </xdr:from>
    <xdr:ext cx="534377" cy="259045"/>
    <xdr:sp macro="" textlink="">
      <xdr:nvSpPr>
        <xdr:cNvPr id="707" name="テキスト ボックス 706"/>
        <xdr:cNvSpPr txBox="1"/>
      </xdr:nvSpPr>
      <xdr:spPr>
        <a:xfrm>
          <a:off x="15214111" y="16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5941</xdr:rowOff>
    </xdr:from>
    <xdr:to>
      <xdr:col>21</xdr:col>
      <xdr:colOff>212725</xdr:colOff>
      <xdr:row>98</xdr:row>
      <xdr:rowOff>107541</xdr:rowOff>
    </xdr:to>
    <xdr:sp macro="" textlink="">
      <xdr:nvSpPr>
        <xdr:cNvPr id="708" name="円/楕円 707"/>
        <xdr:cNvSpPr/>
      </xdr:nvSpPr>
      <xdr:spPr>
        <a:xfrm>
          <a:off x="14541500" y="168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98668</xdr:rowOff>
    </xdr:from>
    <xdr:ext cx="534377" cy="259045"/>
    <xdr:sp macro="" textlink="">
      <xdr:nvSpPr>
        <xdr:cNvPr id="709" name="テキスト ボックス 708"/>
        <xdr:cNvSpPr txBox="1"/>
      </xdr:nvSpPr>
      <xdr:spPr>
        <a:xfrm>
          <a:off x="14325111" y="16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1781</xdr:rowOff>
    </xdr:from>
    <xdr:to>
      <xdr:col>20</xdr:col>
      <xdr:colOff>9525</xdr:colOff>
      <xdr:row>98</xdr:row>
      <xdr:rowOff>103381</xdr:rowOff>
    </xdr:to>
    <xdr:sp macro="" textlink="">
      <xdr:nvSpPr>
        <xdr:cNvPr id="710" name="円/楕円 709"/>
        <xdr:cNvSpPr/>
      </xdr:nvSpPr>
      <xdr:spPr>
        <a:xfrm>
          <a:off x="13652500" y="168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94508</xdr:rowOff>
    </xdr:from>
    <xdr:ext cx="534377" cy="259045"/>
    <xdr:sp macro="" textlink="">
      <xdr:nvSpPr>
        <xdr:cNvPr id="711" name="テキスト ボックス 710"/>
        <xdr:cNvSpPr txBox="1"/>
      </xdr:nvSpPr>
      <xdr:spPr>
        <a:xfrm>
          <a:off x="13436111" y="168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974</xdr:rowOff>
    </xdr:from>
    <xdr:to>
      <xdr:col>18</xdr:col>
      <xdr:colOff>492125</xdr:colOff>
      <xdr:row>98</xdr:row>
      <xdr:rowOff>102574</xdr:rowOff>
    </xdr:to>
    <xdr:sp macro="" textlink="">
      <xdr:nvSpPr>
        <xdr:cNvPr id="712" name="円/楕円 711"/>
        <xdr:cNvSpPr/>
      </xdr:nvSpPr>
      <xdr:spPr>
        <a:xfrm>
          <a:off x="12763500" y="168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93701</xdr:rowOff>
    </xdr:from>
    <xdr:ext cx="534377" cy="259045"/>
    <xdr:sp macro="" textlink="">
      <xdr:nvSpPr>
        <xdr:cNvPr id="713" name="テキスト ボックス 712"/>
        <xdr:cNvSpPr txBox="1"/>
      </xdr:nvSpPr>
      <xdr:spPr>
        <a:xfrm>
          <a:off x="12547111" y="168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総務費はふるさと納税に係る経費が増加したことにより、平成２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年度に比べ、一人当たり１</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千円増加している。</a:t>
          </a:r>
          <a:r>
            <a:rPr lang="ja-JP" altLang="en-US" sz="1400" b="0" i="0" baseline="0">
              <a:solidFill>
                <a:schemeClr val="dk1"/>
              </a:solidFill>
              <a:effectLst/>
              <a:latin typeface="+mn-lt"/>
              <a:ea typeface="+mn-ea"/>
              <a:cs typeface="+mn-cs"/>
            </a:rPr>
            <a:t>消防費は同報系デジタル防災行政無線の整備工事により</a:t>
          </a:r>
          <a:r>
            <a:rPr lang="ja-JP" altLang="ja-JP" sz="1400" b="0" i="0" baseline="0">
              <a:solidFill>
                <a:schemeClr val="dk1"/>
              </a:solidFill>
              <a:effectLst/>
              <a:latin typeface="+mn-lt"/>
              <a:ea typeface="+mn-ea"/>
              <a:cs typeface="+mn-cs"/>
            </a:rPr>
            <a:t>平成２７年度に比べ、一人当たり</a:t>
          </a:r>
          <a:r>
            <a:rPr lang="ja-JP" altLang="en-US" sz="1400" b="0" i="0" baseline="0">
              <a:solidFill>
                <a:schemeClr val="dk1"/>
              </a:solidFill>
              <a:effectLst/>
              <a:latin typeface="+mn-lt"/>
              <a:ea typeface="+mn-ea"/>
              <a:cs typeface="+mn-cs"/>
            </a:rPr>
            <a:t>７千円</a:t>
          </a:r>
          <a:r>
            <a:rPr lang="ja-JP" altLang="ja-JP" sz="1400" b="0" i="0" baseline="0">
              <a:solidFill>
                <a:schemeClr val="dk1"/>
              </a:solidFill>
              <a:effectLst/>
              <a:latin typeface="+mn-lt"/>
              <a:ea typeface="+mn-ea"/>
              <a:cs typeface="+mn-cs"/>
            </a:rPr>
            <a:t>増加している。教育費は平成２５年度</a:t>
          </a:r>
          <a:r>
            <a:rPr lang="ja-JP" altLang="en-US" sz="1400" b="0" i="0" baseline="0">
              <a:solidFill>
                <a:schemeClr val="dk1"/>
              </a:solidFill>
              <a:effectLst/>
              <a:latin typeface="+mn-lt"/>
              <a:ea typeface="+mn-ea"/>
              <a:cs typeface="+mn-cs"/>
            </a:rPr>
            <a:t>から続いた義務</a:t>
          </a:r>
          <a:r>
            <a:rPr lang="ja-JP" altLang="ja-JP" sz="1400" b="0" i="0" baseline="0">
              <a:solidFill>
                <a:schemeClr val="dk1"/>
              </a:solidFill>
              <a:effectLst/>
              <a:latin typeface="+mn-lt"/>
              <a:ea typeface="+mn-ea"/>
              <a:cs typeface="+mn-cs"/>
            </a:rPr>
            <a:t>教育学校の建設</a:t>
          </a:r>
          <a:r>
            <a:rPr lang="ja-JP" altLang="en-US" sz="1400" b="0" i="0" baseline="0">
              <a:solidFill>
                <a:schemeClr val="dk1"/>
              </a:solidFill>
              <a:effectLst/>
              <a:latin typeface="+mn-lt"/>
              <a:ea typeface="+mn-ea"/>
              <a:cs typeface="+mn-cs"/>
            </a:rPr>
            <a:t>事業が完了</a:t>
          </a:r>
          <a:r>
            <a:rPr lang="ja-JP" altLang="ja-JP" sz="1400" b="0" i="0" baseline="0">
              <a:solidFill>
                <a:schemeClr val="dk1"/>
              </a:solidFill>
              <a:effectLst/>
              <a:latin typeface="+mn-lt"/>
              <a:ea typeface="+mn-ea"/>
              <a:cs typeface="+mn-cs"/>
            </a:rPr>
            <a:t>したことにより一人当たりに対する経費</a:t>
          </a:r>
          <a:r>
            <a:rPr lang="ja-JP" altLang="en-US" sz="1400" b="0" i="0" baseline="0">
              <a:solidFill>
                <a:schemeClr val="dk1"/>
              </a:solidFill>
              <a:effectLst/>
              <a:latin typeface="+mn-lt"/>
              <a:ea typeface="+mn-ea"/>
              <a:cs typeface="+mn-cs"/>
            </a:rPr>
            <a:t>が平成２７年度に比べて１２円減と大幅に</a:t>
          </a:r>
          <a:r>
            <a:rPr lang="ja-JP" altLang="ja-JP" sz="1400" b="0" i="0" baseline="0">
              <a:solidFill>
                <a:schemeClr val="dk1"/>
              </a:solidFill>
              <a:effectLst/>
              <a:latin typeface="+mn-lt"/>
              <a:ea typeface="+mn-ea"/>
              <a:cs typeface="+mn-cs"/>
            </a:rPr>
            <a:t>減少している。</a:t>
          </a:r>
          <a:r>
            <a:rPr kumimoji="1" lang="ja-JP" altLang="ja-JP" sz="1400" b="0" i="0" baseline="0">
              <a:solidFill>
                <a:schemeClr val="dk1"/>
              </a:solidFill>
              <a:effectLst/>
              <a:latin typeface="+mn-lt"/>
              <a:ea typeface="+mn-ea"/>
              <a:cs typeface="+mn-cs"/>
            </a:rPr>
            <a:t>　一人当たりの公債費が類似団体よりも</a:t>
          </a:r>
          <a:r>
            <a:rPr kumimoji="1" lang="ja-JP" altLang="en-US" sz="1400" b="0" i="0" baseline="0">
              <a:solidFill>
                <a:schemeClr val="dk1"/>
              </a:solidFill>
              <a:effectLst/>
              <a:latin typeface="+mn-lt"/>
              <a:ea typeface="+mn-ea"/>
              <a:cs typeface="+mn-cs"/>
            </a:rPr>
            <a:t>大幅に</a:t>
          </a:r>
          <a:r>
            <a:rPr kumimoji="1" lang="ja-JP" altLang="ja-JP" sz="1400" b="0" i="0" baseline="0">
              <a:solidFill>
                <a:schemeClr val="dk1"/>
              </a:solidFill>
              <a:effectLst/>
              <a:latin typeface="+mn-lt"/>
              <a:ea typeface="+mn-ea"/>
              <a:cs typeface="+mn-cs"/>
            </a:rPr>
            <a:t>低いのは、</a:t>
          </a:r>
          <a:r>
            <a:rPr lang="ja-JP" altLang="ja-JP" sz="1400">
              <a:solidFill>
                <a:schemeClr val="dk1"/>
              </a:solidFill>
              <a:effectLst/>
              <a:latin typeface="+mn-lt"/>
              <a:ea typeface="+mn-ea"/>
              <a:cs typeface="+mn-cs"/>
            </a:rPr>
            <a:t>「公債費負担適正化計画」に基づき、内部管理経費の削減と歳入の確保に努め、実質公債費比率適正化に向けた取り組みを着実に実施していることが考えられる。</a:t>
          </a:r>
          <a:endParaRPr lang="ja-JP" altLang="ja-JP" sz="1800">
            <a:effectLst/>
          </a:endParaRPr>
        </a:p>
        <a:p>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調整基金については、平成２２年度以降は毎年積み立てを行い、基金残高も増加している。実質単年度収支比率については、学校施設の耐震化や小中一貫義務教育学校建設などの大規模事業等が本格的に始まったことにより平成２４年度より低下していたが、小中一貫義務教育学校が竣工したことにより、平成２７年度は回復している。</a:t>
          </a:r>
          <a:r>
            <a:rPr kumimoji="1" lang="ja-JP" altLang="en-US" sz="1200">
              <a:solidFill>
                <a:schemeClr val="dk1"/>
              </a:solidFill>
              <a:effectLst/>
              <a:latin typeface="+mn-lt"/>
              <a:ea typeface="+mn-ea"/>
              <a:cs typeface="+mn-cs"/>
            </a:rPr>
            <a:t>しかし、平成２８年度は市税などが増となったものの、地方消費税交付金や臨時財政対策債の大幅な減となった。一方で歳出は扶助費が保育施設の増、障害者自立支援給付費や生活保護費の大幅な増などにより歳入の伸びを上回る増加となった。結果として、平成２８年度の実質単年度収支は僅かに赤字となっている。</a:t>
          </a:r>
          <a:endParaRPr kumimoji="1"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すべての会計で実質収支は黒字、または収支差なしとなっている。</a:t>
          </a:r>
          <a:endParaRPr lang="ja-JP" altLang="ja-JP" sz="1800">
            <a:effectLst/>
          </a:endParaRPr>
        </a:p>
        <a:p>
          <a:pPr rtl="0"/>
          <a:r>
            <a:rPr lang="ja-JP" altLang="ja-JP" sz="1400" b="0" i="0" baseline="0">
              <a:solidFill>
                <a:schemeClr val="dk1"/>
              </a:solidFill>
              <a:effectLst/>
              <a:latin typeface="+mn-lt"/>
              <a:ea typeface="+mn-ea"/>
              <a:cs typeface="+mn-cs"/>
            </a:rPr>
            <a:t>これは、各会計で経営の効率化を図りながら、各料金の徴収の強化に努めてきた結果が表れている。ただし、会計によっては、法令等の基準以上の一般会計からの繰入金によって黒字化がなされている会計もあり、今後はより一層の経営の効率化を図りながら経常経費等の削減に努めていく。</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17438598</v>
      </c>
      <c r="BO4" s="381"/>
      <c r="BP4" s="381"/>
      <c r="BQ4" s="381"/>
      <c r="BR4" s="381"/>
      <c r="BS4" s="381"/>
      <c r="BT4" s="381"/>
      <c r="BU4" s="382"/>
      <c r="BV4" s="380">
        <v>16890571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4.8</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16972673</v>
      </c>
      <c r="BO5" s="418"/>
      <c r="BP5" s="418"/>
      <c r="BQ5" s="418"/>
      <c r="BR5" s="418"/>
      <c r="BS5" s="418"/>
      <c r="BT5" s="418"/>
      <c r="BU5" s="419"/>
      <c r="BV5" s="417">
        <v>16336056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92.6</v>
      </c>
      <c r="CU5" s="415"/>
      <c r="CV5" s="415"/>
      <c r="CW5" s="415"/>
      <c r="CX5" s="415"/>
      <c r="CY5" s="415"/>
      <c r="CZ5" s="415"/>
      <c r="DA5" s="416"/>
      <c r="DB5" s="414">
        <v>90.4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465925</v>
      </c>
      <c r="BO6" s="418"/>
      <c r="BP6" s="418"/>
      <c r="BQ6" s="418"/>
      <c r="BR6" s="418"/>
      <c r="BS6" s="418"/>
      <c r="BT6" s="418"/>
      <c r="BU6" s="419"/>
      <c r="BV6" s="417">
        <v>554515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97.8</v>
      </c>
      <c r="CU6" s="455"/>
      <c r="CV6" s="455"/>
      <c r="CW6" s="455"/>
      <c r="CX6" s="455"/>
      <c r="CY6" s="455"/>
      <c r="CZ6" s="455"/>
      <c r="DA6" s="456"/>
      <c r="DB6" s="454">
        <v>96.3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6971</v>
      </c>
      <c r="BO7" s="418"/>
      <c r="BP7" s="418"/>
      <c r="BQ7" s="418"/>
      <c r="BR7" s="418"/>
      <c r="BS7" s="418"/>
      <c r="BT7" s="418"/>
      <c r="BU7" s="419"/>
      <c r="BV7" s="417">
        <v>3621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9475985</v>
      </c>
      <c r="CU7" s="418"/>
      <c r="CV7" s="418"/>
      <c r="CW7" s="418"/>
      <c r="CX7" s="418"/>
      <c r="CY7" s="418"/>
      <c r="CZ7" s="418"/>
      <c r="DA7" s="419"/>
      <c r="DB7" s="417">
        <v>9530727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458954</v>
      </c>
      <c r="BO8" s="418"/>
      <c r="BP8" s="418"/>
      <c r="BQ8" s="418"/>
      <c r="BR8" s="418"/>
      <c r="BS8" s="418"/>
      <c r="BT8" s="418"/>
      <c r="BU8" s="419"/>
      <c r="BV8" s="417">
        <v>550894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36894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-91940</v>
      </c>
      <c r="BO9" s="418"/>
      <c r="BP9" s="418"/>
      <c r="BQ9" s="418"/>
      <c r="BR9" s="418"/>
      <c r="BS9" s="418"/>
      <c r="BT9" s="418"/>
      <c r="BU9" s="419"/>
      <c r="BV9" s="417">
        <v>277691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38850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200254</v>
      </c>
      <c r="BO10" s="418"/>
      <c r="BP10" s="418"/>
      <c r="BQ10" s="418"/>
      <c r="BR10" s="418"/>
      <c r="BS10" s="418"/>
      <c r="BT10" s="418"/>
      <c r="BU10" s="419"/>
      <c r="BV10" s="417">
        <v>263922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36764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36453</v>
      </c>
      <c r="S13" s="499"/>
      <c r="T13" s="499"/>
      <c r="U13" s="499"/>
      <c r="V13" s="500"/>
      <c r="W13" s="433" t="s">
        <v>124</v>
      </c>
      <c r="X13" s="434"/>
      <c r="Y13" s="434"/>
      <c r="Z13" s="434"/>
      <c r="AA13" s="434"/>
      <c r="AB13" s="424"/>
      <c r="AC13" s="468">
        <v>1779</v>
      </c>
      <c r="AD13" s="469"/>
      <c r="AE13" s="469"/>
      <c r="AF13" s="469"/>
      <c r="AG13" s="508"/>
      <c r="AH13" s="468">
        <v>1790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-11686</v>
      </c>
      <c r="BO13" s="418"/>
      <c r="BP13" s="418"/>
      <c r="BQ13" s="418"/>
      <c r="BR13" s="418"/>
      <c r="BS13" s="418"/>
      <c r="BT13" s="418"/>
      <c r="BU13" s="419"/>
      <c r="BV13" s="417">
        <v>541613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37204</v>
      </c>
      <c r="S14" s="499"/>
      <c r="T14" s="499"/>
      <c r="U14" s="499"/>
      <c r="V14" s="500"/>
      <c r="W14" s="407"/>
      <c r="X14" s="408"/>
      <c r="Y14" s="408"/>
      <c r="Z14" s="408"/>
      <c r="AA14" s="408"/>
      <c r="AB14" s="397"/>
      <c r="AC14" s="501">
        <v>9.9</v>
      </c>
      <c r="AD14" s="502"/>
      <c r="AE14" s="502"/>
      <c r="AF14" s="502"/>
      <c r="AG14" s="503"/>
      <c r="AH14" s="501">
        <v>9.8000000000000007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38.4</v>
      </c>
      <c r="CU14" s="513"/>
      <c r="CV14" s="513"/>
      <c r="CW14" s="513"/>
      <c r="CX14" s="513"/>
      <c r="CY14" s="513"/>
      <c r="CZ14" s="513"/>
      <c r="DA14" s="514"/>
      <c r="DB14" s="512">
        <v>57.9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36925</v>
      </c>
      <c r="S15" s="499"/>
      <c r="T15" s="499"/>
      <c r="U15" s="499"/>
      <c r="V15" s="500"/>
      <c r="W15" s="433" t="s">
        <v>130</v>
      </c>
      <c r="X15" s="434"/>
      <c r="Y15" s="434"/>
      <c r="Z15" s="434"/>
      <c r="AA15" s="434"/>
      <c r="AB15" s="424"/>
      <c r="AC15" s="468">
        <v>5083</v>
      </c>
      <c r="AD15" s="469"/>
      <c r="AE15" s="469"/>
      <c r="AF15" s="469"/>
      <c r="AG15" s="508"/>
      <c r="AH15" s="468">
        <v>4895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4025092</v>
      </c>
      <c r="BO15" s="381"/>
      <c r="BP15" s="381"/>
      <c r="BQ15" s="381"/>
      <c r="BR15" s="381"/>
      <c r="BS15" s="381"/>
      <c r="BT15" s="381"/>
      <c r="BU15" s="382"/>
      <c r="BV15" s="380">
        <v>3987365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28.3</v>
      </c>
      <c r="AD16" s="502"/>
      <c r="AE16" s="502"/>
      <c r="AF16" s="502"/>
      <c r="AG16" s="503"/>
      <c r="AH16" s="501">
        <v>26.9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7867634</v>
      </c>
      <c r="BO16" s="418"/>
      <c r="BP16" s="418"/>
      <c r="BQ16" s="418"/>
      <c r="BR16" s="418"/>
      <c r="BS16" s="418"/>
      <c r="BT16" s="418"/>
      <c r="BU16" s="419"/>
      <c r="BV16" s="417">
        <v>7847574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11127</v>
      </c>
      <c r="AD17" s="469"/>
      <c r="AE17" s="469"/>
      <c r="AF17" s="469"/>
      <c r="AG17" s="508"/>
      <c r="AH17" s="468">
        <v>11509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5129584</v>
      </c>
      <c r="BO17" s="418"/>
      <c r="BP17" s="418"/>
      <c r="BQ17" s="418"/>
      <c r="BR17" s="418"/>
      <c r="BS17" s="418"/>
      <c r="BT17" s="418"/>
      <c r="BU17" s="419"/>
      <c r="BV17" s="417">
        <v>5073289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222.85</v>
      </c>
      <c r="M18" s="530"/>
      <c r="N18" s="530"/>
      <c r="O18" s="530"/>
      <c r="P18" s="530"/>
      <c r="Q18" s="530"/>
      <c r="R18" s="531"/>
      <c r="S18" s="531"/>
      <c r="T18" s="531"/>
      <c r="U18" s="531"/>
      <c r="V18" s="532"/>
      <c r="W18" s="435"/>
      <c r="X18" s="436"/>
      <c r="Y18" s="436"/>
      <c r="Z18" s="436"/>
      <c r="AA18" s="436"/>
      <c r="AB18" s="427"/>
      <c r="AC18" s="533">
        <v>61.9</v>
      </c>
      <c r="AD18" s="534"/>
      <c r="AE18" s="534"/>
      <c r="AF18" s="534"/>
      <c r="AG18" s="535"/>
      <c r="AH18" s="533">
        <v>63.3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8839026</v>
      </c>
      <c r="BO18" s="418"/>
      <c r="BP18" s="418"/>
      <c r="BQ18" s="418"/>
      <c r="BR18" s="418"/>
      <c r="BS18" s="418"/>
      <c r="BT18" s="418"/>
      <c r="BU18" s="419"/>
      <c r="BV18" s="417">
        <v>8779751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166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12182451</v>
      </c>
      <c r="BO19" s="418"/>
      <c r="BP19" s="418"/>
      <c r="BQ19" s="418"/>
      <c r="BR19" s="418"/>
      <c r="BS19" s="418"/>
      <c r="BT19" s="418"/>
      <c r="BU19" s="419"/>
      <c r="BV19" s="417">
        <v>11558427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12961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14886908</v>
      </c>
      <c r="BO23" s="418"/>
      <c r="BP23" s="418"/>
      <c r="BQ23" s="418"/>
      <c r="BR23" s="418"/>
      <c r="BS23" s="418"/>
      <c r="BT23" s="418"/>
      <c r="BU23" s="419"/>
      <c r="BV23" s="417">
        <v>14883206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9200</v>
      </c>
      <c r="R24" s="469"/>
      <c r="S24" s="469"/>
      <c r="T24" s="469"/>
      <c r="U24" s="469"/>
      <c r="V24" s="508"/>
      <c r="W24" s="563"/>
      <c r="X24" s="551"/>
      <c r="Y24" s="552"/>
      <c r="Z24" s="467" t="s">
        <v>154</v>
      </c>
      <c r="AA24" s="447"/>
      <c r="AB24" s="447"/>
      <c r="AC24" s="447"/>
      <c r="AD24" s="447"/>
      <c r="AE24" s="447"/>
      <c r="AF24" s="447"/>
      <c r="AG24" s="448"/>
      <c r="AH24" s="468">
        <v>244</v>
      </c>
      <c r="AI24" s="469"/>
      <c r="AJ24" s="469"/>
      <c r="AK24" s="469"/>
      <c r="AL24" s="508"/>
      <c r="AM24" s="468">
        <v>770796</v>
      </c>
      <c r="AN24" s="469"/>
      <c r="AO24" s="469"/>
      <c r="AP24" s="469"/>
      <c r="AQ24" s="469"/>
      <c r="AR24" s="508"/>
      <c r="AS24" s="468">
        <v>3159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12939738</v>
      </c>
      <c r="BO24" s="418"/>
      <c r="BP24" s="418"/>
      <c r="BQ24" s="418"/>
      <c r="BR24" s="418"/>
      <c r="BS24" s="418"/>
      <c r="BT24" s="418"/>
      <c r="BU24" s="419"/>
      <c r="BV24" s="417">
        <v>12695811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7000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538126</v>
      </c>
      <c r="BO25" s="381"/>
      <c r="BP25" s="381"/>
      <c r="BQ25" s="381"/>
      <c r="BR25" s="381"/>
      <c r="BS25" s="381"/>
      <c r="BT25" s="381"/>
      <c r="BU25" s="382"/>
      <c r="BV25" s="380">
        <v>1010568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5900</v>
      </c>
      <c r="R26" s="469"/>
      <c r="S26" s="469"/>
      <c r="T26" s="469"/>
      <c r="U26" s="469"/>
      <c r="V26" s="508"/>
      <c r="W26" s="563"/>
      <c r="X26" s="551"/>
      <c r="Y26" s="552"/>
      <c r="Z26" s="467" t="s">
        <v>160</v>
      </c>
      <c r="AA26" s="573"/>
      <c r="AB26" s="573"/>
      <c r="AC26" s="573"/>
      <c r="AD26" s="573"/>
      <c r="AE26" s="573"/>
      <c r="AF26" s="573"/>
      <c r="AG26" s="574"/>
      <c r="AH26" s="468">
        <v>17</v>
      </c>
      <c r="AI26" s="469"/>
      <c r="AJ26" s="469"/>
      <c r="AK26" s="469"/>
      <c r="AL26" s="508"/>
      <c r="AM26" s="468">
        <v>64515</v>
      </c>
      <c r="AN26" s="469"/>
      <c r="AO26" s="469"/>
      <c r="AP26" s="469"/>
      <c r="AQ26" s="469"/>
      <c r="AR26" s="508"/>
      <c r="AS26" s="468">
        <v>3795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4480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16364</v>
      </c>
      <c r="AN27" s="469"/>
      <c r="AO27" s="469"/>
      <c r="AP27" s="469"/>
      <c r="AQ27" s="469"/>
      <c r="AR27" s="508"/>
      <c r="AS27" s="468">
        <v>4091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170000</v>
      </c>
      <c r="BO27" s="587"/>
      <c r="BP27" s="587"/>
      <c r="BQ27" s="587"/>
      <c r="BR27" s="587"/>
      <c r="BS27" s="587"/>
      <c r="BT27" s="587"/>
      <c r="BU27" s="588"/>
      <c r="BV27" s="586">
        <v>170000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3950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2119372</v>
      </c>
      <c r="BO28" s="381"/>
      <c r="BP28" s="381"/>
      <c r="BQ28" s="381"/>
      <c r="BR28" s="381"/>
      <c r="BS28" s="381"/>
      <c r="BT28" s="381"/>
      <c r="BU28" s="382"/>
      <c r="BV28" s="380">
        <v>2039118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248</v>
      </c>
      <c r="AI29" s="469"/>
      <c r="AJ29" s="469"/>
      <c r="AK29" s="469"/>
      <c r="AL29" s="508"/>
      <c r="AM29" s="468">
        <v>787160</v>
      </c>
      <c r="AN29" s="469"/>
      <c r="AO29" s="469"/>
      <c r="AP29" s="469"/>
      <c r="AQ29" s="469"/>
      <c r="AR29" s="508"/>
      <c r="AS29" s="468">
        <v>3174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5815</v>
      </c>
      <c r="BO29" s="418"/>
      <c r="BP29" s="418"/>
      <c r="BQ29" s="418"/>
      <c r="BR29" s="418"/>
      <c r="BS29" s="418"/>
      <c r="BT29" s="418"/>
      <c r="BU29" s="419"/>
      <c r="BV29" s="417">
        <v>604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1055911</v>
      </c>
      <c r="BO30" s="587"/>
      <c r="BP30" s="587"/>
      <c r="BQ30" s="587"/>
      <c r="BR30" s="587"/>
      <c r="BS30" s="587"/>
      <c r="BT30" s="587"/>
      <c r="BU30" s="588"/>
      <c r="BV30" s="586">
        <v>690150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営農飲雑用水事業特別会計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山形県消防補償等組合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新庄市体育協会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山形県自治会館管理組合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新庄卸売流通センター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山形県市町村職員退職手当組合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新庄TCM</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最上広域市町村圏事務組合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奥羽金沢温泉</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山形県後期高齢者医療広域連合（普通会計分）</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新庄市土地開発公社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山形県後期高齢者医療広域連合（事業会計分）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14.36</v>
      </c>
      <c r="G34" s="33">
        <v>14.36</v>
      </c>
      <c r="H34" s="33">
        <v>12.54</v>
      </c>
      <c r="I34" s="33">
        <v>11.66</v>
      </c>
      <c r="J34" s="34">
        <v>10.97</v>
      </c>
      <c r="K34" s="22"/>
      <c r="L34" s="22"/>
      <c r="M34" s="22"/>
      <c r="N34" s="22"/>
      <c r="O34" s="22"/>
      <c r="P34" s="22"/>
    </row>
    <row r="35" spans="1:16" ht="39" customHeight="1" x14ac:dyDescent="0.15">
      <c r="A35" s="22"/>
      <c r="B35" s="35"/>
      <c r="C35" s="1178" t="s">
        <v>529</v>
      </c>
      <c r="D35" s="1179"/>
      <c r="E35" s="1180"/>
      <c r="F35" s="36">
        <v>1.43</v>
      </c>
      <c r="G35" s="37">
        <v>2.08</v>
      </c>
      <c r="H35" s="37">
        <v>2.35</v>
      </c>
      <c r="I35" s="37">
        <v>2.74</v>
      </c>
      <c r="J35" s="38">
        <v>5.6</v>
      </c>
      <c r="K35" s="22"/>
      <c r="L35" s="22"/>
      <c r="M35" s="22"/>
      <c r="N35" s="22"/>
      <c r="O35" s="22"/>
      <c r="P35" s="22"/>
    </row>
    <row r="36" spans="1:16" ht="39" customHeight="1" x14ac:dyDescent="0.15">
      <c r="A36" s="22"/>
      <c r="B36" s="35"/>
      <c r="C36" s="1178" t="s">
        <v>530</v>
      </c>
      <c r="D36" s="1179"/>
      <c r="E36" s="1180"/>
      <c r="F36" s="36">
        <v>8.09</v>
      </c>
      <c r="G36" s="37">
        <v>5.6</v>
      </c>
      <c r="H36" s="37">
        <v>2.87</v>
      </c>
      <c r="I36" s="37">
        <v>5.78</v>
      </c>
      <c r="J36" s="38">
        <v>4.84</v>
      </c>
      <c r="K36" s="22"/>
      <c r="L36" s="22"/>
      <c r="M36" s="22"/>
      <c r="N36" s="22"/>
      <c r="O36" s="22"/>
      <c r="P36" s="22"/>
    </row>
    <row r="37" spans="1:16" ht="39" customHeight="1" x14ac:dyDescent="0.15">
      <c r="A37" s="22"/>
      <c r="B37" s="35"/>
      <c r="C37" s="1178" t="s">
        <v>531</v>
      </c>
      <c r="D37" s="1179"/>
      <c r="E37" s="1180"/>
      <c r="F37" s="36">
        <v>0.44</v>
      </c>
      <c r="G37" s="37">
        <v>0.95</v>
      </c>
      <c r="H37" s="37">
        <v>0.56000000000000005</v>
      </c>
      <c r="I37" s="37">
        <v>1.24</v>
      </c>
      <c r="J37" s="38">
        <v>0.71</v>
      </c>
      <c r="K37" s="22"/>
      <c r="L37" s="22"/>
      <c r="M37" s="22"/>
      <c r="N37" s="22"/>
      <c r="O37" s="22"/>
      <c r="P37" s="22"/>
    </row>
    <row r="38" spans="1:16" ht="39" customHeight="1" x14ac:dyDescent="0.15">
      <c r="A38" s="22"/>
      <c r="B38" s="35"/>
      <c r="C38" s="1178" t="s">
        <v>532</v>
      </c>
      <c r="D38" s="1179"/>
      <c r="E38" s="1180"/>
      <c r="F38" s="36">
        <v>0.08</v>
      </c>
      <c r="G38" s="37">
        <v>0.08</v>
      </c>
      <c r="H38" s="37">
        <v>0.09</v>
      </c>
      <c r="I38" s="37">
        <v>0.09</v>
      </c>
      <c r="J38" s="38">
        <v>0.09</v>
      </c>
      <c r="K38" s="22"/>
      <c r="L38" s="22"/>
      <c r="M38" s="22"/>
      <c r="N38" s="22"/>
      <c r="O38" s="22"/>
      <c r="P38" s="22"/>
    </row>
    <row r="39" spans="1:16" ht="39" customHeight="1" x14ac:dyDescent="0.15">
      <c r="A39" s="22"/>
      <c r="B39" s="35"/>
      <c r="C39" s="1178" t="s">
        <v>533</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2"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1650</v>
      </c>
      <c r="L45" s="60">
        <v>1632</v>
      </c>
      <c r="M45" s="60">
        <v>1576</v>
      </c>
      <c r="N45" s="60">
        <v>1412</v>
      </c>
      <c r="O45" s="61">
        <v>1398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563</v>
      </c>
      <c r="L48" s="64">
        <v>495</v>
      </c>
      <c r="M48" s="64">
        <v>433</v>
      </c>
      <c r="N48" s="64">
        <v>395</v>
      </c>
      <c r="O48" s="65">
        <v>383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290</v>
      </c>
      <c r="L49" s="64">
        <v>196</v>
      </c>
      <c r="M49" s="64">
        <v>209</v>
      </c>
      <c r="N49" s="64">
        <v>293</v>
      </c>
      <c r="O49" s="65">
        <v>294</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277</v>
      </c>
      <c r="L50" s="64">
        <v>264</v>
      </c>
      <c r="M50" s="64">
        <v>304</v>
      </c>
      <c r="N50" s="64">
        <v>303</v>
      </c>
      <c r="O50" s="65">
        <v>302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1756</v>
      </c>
      <c r="L52" s="64">
        <v>1701</v>
      </c>
      <c r="M52" s="64">
        <v>1756</v>
      </c>
      <c r="N52" s="64">
        <v>1685</v>
      </c>
      <c r="O52" s="65">
        <v>1632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1024</v>
      </c>
      <c r="L53" s="69">
        <v>886</v>
      </c>
      <c r="M53" s="69">
        <v>766</v>
      </c>
      <c r="N53" s="69">
        <v>718</v>
      </c>
      <c r="O53" s="70">
        <v>745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2"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13880</v>
      </c>
      <c r="J41" s="83">
        <v>14155</v>
      </c>
      <c r="K41" s="83">
        <v>14397</v>
      </c>
      <c r="L41" s="83">
        <v>14883</v>
      </c>
      <c r="M41" s="84">
        <v>14887</v>
      </c>
    </row>
    <row r="42" spans="2:13" ht="27.75" customHeight="1" x14ac:dyDescent="0.15">
      <c r="B42" s="1204"/>
      <c r="C42" s="1205"/>
      <c r="D42" s="85"/>
      <c r="E42" s="1210" t="s">
        <v>26</v>
      </c>
      <c r="F42" s="1210"/>
      <c r="G42" s="1210"/>
      <c r="H42" s="1211"/>
      <c r="I42" s="86">
        <v>1258</v>
      </c>
      <c r="J42" s="87">
        <v>1271</v>
      </c>
      <c r="K42" s="87">
        <v>1037</v>
      </c>
      <c r="L42" s="87">
        <v>802</v>
      </c>
      <c r="M42" s="88">
        <v>456</v>
      </c>
    </row>
    <row r="43" spans="2:13" ht="27.75" customHeight="1" x14ac:dyDescent="0.15">
      <c r="B43" s="1204"/>
      <c r="C43" s="1205"/>
      <c r="D43" s="85"/>
      <c r="E43" s="1210" t="s">
        <v>27</v>
      </c>
      <c r="F43" s="1210"/>
      <c r="G43" s="1210"/>
      <c r="H43" s="1211"/>
      <c r="I43" s="86">
        <v>7857</v>
      </c>
      <c r="J43" s="87">
        <v>7168</v>
      </c>
      <c r="K43" s="87">
        <v>6467</v>
      </c>
      <c r="L43" s="87">
        <v>5850</v>
      </c>
      <c r="M43" s="88">
        <v>5309</v>
      </c>
    </row>
    <row r="44" spans="2:13" ht="27.75" customHeight="1" x14ac:dyDescent="0.15">
      <c r="B44" s="1204"/>
      <c r="C44" s="1205"/>
      <c r="D44" s="85"/>
      <c r="E44" s="1210" t="s">
        <v>28</v>
      </c>
      <c r="F44" s="1210"/>
      <c r="G44" s="1210"/>
      <c r="H44" s="1211"/>
      <c r="I44" s="86">
        <v>1444</v>
      </c>
      <c r="J44" s="87">
        <v>1364</v>
      </c>
      <c r="K44" s="87">
        <v>1257</v>
      </c>
      <c r="L44" s="87">
        <v>1090</v>
      </c>
      <c r="M44" s="88">
        <v>966</v>
      </c>
    </row>
    <row r="45" spans="2:13" ht="27.75" customHeight="1" x14ac:dyDescent="0.15">
      <c r="B45" s="1204"/>
      <c r="C45" s="1205"/>
      <c r="D45" s="85"/>
      <c r="E45" s="1210" t="s">
        <v>29</v>
      </c>
      <c r="F45" s="1210"/>
      <c r="G45" s="1210"/>
      <c r="H45" s="1211"/>
      <c r="I45" s="86">
        <v>3143</v>
      </c>
      <c r="J45" s="87">
        <v>3004</v>
      </c>
      <c r="K45" s="87">
        <v>2765</v>
      </c>
      <c r="L45" s="87">
        <v>2576</v>
      </c>
      <c r="M45" s="88">
        <v>2487</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2115</v>
      </c>
      <c r="J50" s="87">
        <v>2510</v>
      </c>
      <c r="K50" s="87">
        <v>2642</v>
      </c>
      <c r="L50" s="87">
        <v>3157</v>
      </c>
      <c r="M50" s="88">
        <v>3841</v>
      </c>
    </row>
    <row r="51" spans="2:13" ht="27.75" customHeight="1" x14ac:dyDescent="0.15">
      <c r="B51" s="1204"/>
      <c r="C51" s="1205"/>
      <c r="D51" s="85"/>
      <c r="E51" s="1210" t="s">
        <v>36</v>
      </c>
      <c r="F51" s="1210"/>
      <c r="G51" s="1210"/>
      <c r="H51" s="1211"/>
      <c r="I51" s="86">
        <v>2507</v>
      </c>
      <c r="J51" s="87">
        <v>2652</v>
      </c>
      <c r="K51" s="87">
        <v>2541</v>
      </c>
      <c r="L51" s="87">
        <v>2769</v>
      </c>
      <c r="M51" s="88">
        <v>2724</v>
      </c>
    </row>
    <row r="52" spans="2:13" ht="27.75" customHeight="1" x14ac:dyDescent="0.15">
      <c r="B52" s="1206"/>
      <c r="C52" s="1207"/>
      <c r="D52" s="85"/>
      <c r="E52" s="1210" t="s">
        <v>37</v>
      </c>
      <c r="F52" s="1210"/>
      <c r="G52" s="1210"/>
      <c r="H52" s="1211"/>
      <c r="I52" s="86">
        <v>14805</v>
      </c>
      <c r="J52" s="87">
        <v>14799</v>
      </c>
      <c r="K52" s="87">
        <v>14770</v>
      </c>
      <c r="L52" s="87">
        <v>14563</v>
      </c>
      <c r="M52" s="88">
        <v>14415</v>
      </c>
    </row>
    <row r="53" spans="2:13" ht="27.75" customHeight="1" thickBot="1" x14ac:dyDescent="0.2">
      <c r="B53" s="1217" t="s">
        <v>38</v>
      </c>
      <c r="C53" s="1218"/>
      <c r="D53" s="92"/>
      <c r="E53" s="1219" t="s">
        <v>39</v>
      </c>
      <c r="F53" s="1219"/>
      <c r="G53" s="1219"/>
      <c r="H53" s="1220"/>
      <c r="I53" s="93">
        <v>8155</v>
      </c>
      <c r="J53" s="94">
        <v>7002</v>
      </c>
      <c r="K53" s="94">
        <v>5969</v>
      </c>
      <c r="L53" s="94">
        <v>4713</v>
      </c>
      <c r="M53" s="95">
        <v>3125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4294967292"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22" zoomScale="70" zoomScaleNormal="70" zoomScaleSheetLayoutView="55" workbookViewId="0">
      <selection activeCell="I60" sqref="I6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553</v>
      </c>
      <c r="H51" s="1246"/>
      <c r="I51" s="1251" t="s">
        <v>554</v>
      </c>
      <c r="J51" s="1251"/>
      <c r="K51" s="1256"/>
      <c r="L51" s="1256"/>
      <c r="M51" s="1256"/>
      <c r="N51" s="1221">
        <v>57.9</v>
      </c>
      <c r="O51" s="1221">
        <v>38.4</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555</v>
      </c>
      <c r="J53" s="1231"/>
      <c r="K53" s="1255"/>
      <c r="L53" s="1255"/>
      <c r="M53" s="1255"/>
      <c r="N53" s="1253">
        <v>53.5</v>
      </c>
      <c r="O53" s="1253">
        <v>54.7</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556</v>
      </c>
      <c r="H55" s="1226"/>
      <c r="I55" s="1231" t="s">
        <v>554</v>
      </c>
      <c r="J55" s="1231"/>
      <c r="K55" s="1256"/>
      <c r="L55" s="1256"/>
      <c r="M55" s="1256"/>
      <c r="N55" s="1221">
        <v>58.5</v>
      </c>
      <c r="O55" s="1221">
        <v>54.6</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555</v>
      </c>
      <c r="J57" s="1223"/>
      <c r="K57" s="1255"/>
      <c r="L57" s="1255"/>
      <c r="M57" s="1255"/>
      <c r="N57" s="1253">
        <v>52.9</v>
      </c>
      <c r="O57" s="1253">
        <v>55.1</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553</v>
      </c>
      <c r="H73" s="1246"/>
      <c r="I73" s="1251" t="s">
        <v>554</v>
      </c>
      <c r="J73" s="1251"/>
      <c r="K73" s="1232">
        <v>100.6</v>
      </c>
      <c r="L73" s="1232">
        <v>85</v>
      </c>
      <c r="M73" s="1221">
        <v>74.400000000000006</v>
      </c>
      <c r="N73" s="1221">
        <v>57.9</v>
      </c>
      <c r="O73" s="1221">
        <v>38.4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13.9</v>
      </c>
      <c r="L75" s="1253">
        <v>12.4</v>
      </c>
      <c r="M75" s="1253">
        <v>10.9</v>
      </c>
      <c r="N75" s="1253">
        <v>9.6999999999999993</v>
      </c>
      <c r="O75" s="1253">
        <v>9.1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556</v>
      </c>
      <c r="H77" s="1226"/>
      <c r="I77" s="1231" t="s">
        <v>554</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2" zoomScale="70" zoomScaleNormal="70" zoomScaleSheetLayoutView="55" workbookViewId="0">
      <selection activeCell="R97" sqref="R9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38242</v>
      </c>
      <c r="E3" s="118"/>
      <c r="F3" s="119">
        <v>75709</v>
      </c>
      <c r="G3" s="120"/>
      <c r="H3" s="121"/>
    </row>
    <row r="4" spans="1:8" x14ac:dyDescent="0.15">
      <c r="A4" s="122"/>
      <c r="B4" s="123"/>
      <c r="C4" s="124"/>
      <c r="D4" s="125">
        <v>21639</v>
      </c>
      <c r="E4" s="126"/>
      <c r="F4" s="127">
        <v>35212</v>
      </c>
      <c r="G4" s="128"/>
      <c r="H4" s="129"/>
    </row>
    <row r="5" spans="1:8" x14ac:dyDescent="0.15">
      <c r="A5" s="110" t="s">
        <v>514</v>
      </c>
      <c r="B5" s="115"/>
      <c r="C5" s="116"/>
      <c r="D5" s="117">
        <v>66506</v>
      </c>
      <c r="E5" s="118"/>
      <c r="F5" s="119">
        <v>90961</v>
      </c>
      <c r="G5" s="120"/>
      <c r="H5" s="121"/>
    </row>
    <row r="6" spans="1:8" x14ac:dyDescent="0.15">
      <c r="A6" s="122"/>
      <c r="B6" s="123"/>
      <c r="C6" s="124"/>
      <c r="D6" s="125">
        <v>23782</v>
      </c>
      <c r="E6" s="126"/>
      <c r="F6" s="127">
        <v>37720</v>
      </c>
      <c r="G6" s="128"/>
      <c r="H6" s="129"/>
    </row>
    <row r="7" spans="1:8" x14ac:dyDescent="0.15">
      <c r="A7" s="110" t="s">
        <v>515</v>
      </c>
      <c r="B7" s="115"/>
      <c r="C7" s="116"/>
      <c r="D7" s="117">
        <v>94270</v>
      </c>
      <c r="E7" s="118"/>
      <c r="F7" s="119">
        <v>106614</v>
      </c>
      <c r="G7" s="120"/>
      <c r="H7" s="121"/>
    </row>
    <row r="8" spans="1:8" x14ac:dyDescent="0.15">
      <c r="A8" s="122"/>
      <c r="B8" s="123"/>
      <c r="C8" s="124"/>
      <c r="D8" s="125">
        <v>45253</v>
      </c>
      <c r="E8" s="126"/>
      <c r="F8" s="127">
        <v>45545</v>
      </c>
      <c r="G8" s="128"/>
      <c r="H8" s="129"/>
    </row>
    <row r="9" spans="1:8" x14ac:dyDescent="0.15">
      <c r="A9" s="110" t="s">
        <v>516</v>
      </c>
      <c r="B9" s="115"/>
      <c r="C9" s="116"/>
      <c r="D9" s="117">
        <v>52357</v>
      </c>
      <c r="E9" s="118"/>
      <c r="F9" s="119">
        <v>85459</v>
      </c>
      <c r="G9" s="120"/>
      <c r="H9" s="121"/>
    </row>
    <row r="10" spans="1:8" x14ac:dyDescent="0.15">
      <c r="A10" s="122"/>
      <c r="B10" s="123"/>
      <c r="C10" s="124"/>
      <c r="D10" s="125">
        <v>40648</v>
      </c>
      <c r="E10" s="126"/>
      <c r="F10" s="127">
        <v>44378</v>
      </c>
      <c r="G10" s="128"/>
      <c r="H10" s="129"/>
    </row>
    <row r="11" spans="1:8" x14ac:dyDescent="0.15">
      <c r="A11" s="110" t="s">
        <v>517</v>
      </c>
      <c r="B11" s="115"/>
      <c r="C11" s="116"/>
      <c r="D11" s="117">
        <v>54283</v>
      </c>
      <c r="E11" s="118"/>
      <c r="F11" s="119">
        <v>83280</v>
      </c>
      <c r="G11" s="120"/>
      <c r="H11" s="121"/>
    </row>
    <row r="12" spans="1:8" x14ac:dyDescent="0.15">
      <c r="A12" s="122"/>
      <c r="B12" s="123"/>
      <c r="C12" s="130"/>
      <c r="D12" s="125">
        <v>46711</v>
      </c>
      <c r="E12" s="126"/>
      <c r="F12" s="127">
        <v>43123</v>
      </c>
      <c r="G12" s="128"/>
      <c r="H12" s="129"/>
    </row>
    <row r="13" spans="1:8" x14ac:dyDescent="0.15">
      <c r="A13" s="110"/>
      <c r="B13" s="115"/>
      <c r="C13" s="131"/>
      <c r="D13" s="132">
        <v>61132</v>
      </c>
      <c r="E13" s="133"/>
      <c r="F13" s="134">
        <v>88405</v>
      </c>
      <c r="G13" s="135"/>
      <c r="H13" s="121"/>
    </row>
    <row r="14" spans="1:8" x14ac:dyDescent="0.15">
      <c r="A14" s="122"/>
      <c r="B14" s="123"/>
      <c r="C14" s="124"/>
      <c r="D14" s="125">
        <v>35607</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8.09</v>
      </c>
      <c r="C19" s="136">
        <f>ROUND(VALUE(SUBSTITUTE(実質収支比率等に係る経年分析!G$48,"▲","-")),2)</f>
        <v>5.61</v>
      </c>
      <c r="D19" s="136">
        <f>ROUND(VALUE(SUBSTITUTE(実質収支比率等に係る経年分析!H$48,"▲","-")),2)</f>
        <v>2.88</v>
      </c>
      <c r="E19" s="136">
        <f>ROUND(VALUE(SUBSTITUTE(実質収支比率等に係る経年分析!I$48,"▲","-")),2)</f>
        <v>5.78</v>
      </c>
      <c r="F19" s="136">
        <f>ROUND(VALUE(SUBSTITUTE(実質収支比率等に係る経年分析!J$48,"▲","-")),2)</f>
        <v>4.84</v>
      </c>
    </row>
    <row r="20" spans="1:11" x14ac:dyDescent="0.15">
      <c r="A20" s="136" t="s">
        <v>44</v>
      </c>
      <c r="B20" s="136">
        <f>ROUND(VALUE(SUBSTITUTE(実質収支比率等に係る経年分析!F$47,"▲","-")),2)</f>
        <v>16.100000000000001</v>
      </c>
      <c r="C20" s="136">
        <f>ROUND(VALUE(SUBSTITUTE(実質収支比率等に係る経年分析!G$47,"▲","-")),2)</f>
        <v>18.05</v>
      </c>
      <c r="D20" s="136">
        <f>ROUND(VALUE(SUBSTITUTE(実質収支比率等に係る経年分析!H$47,"▲","-")),2)</f>
        <v>18.68</v>
      </c>
      <c r="E20" s="136">
        <f>ROUND(VALUE(SUBSTITUTE(実質収支比率等に係る経年分析!I$47,"▲","-")),2)</f>
        <v>21.4</v>
      </c>
      <c r="F20" s="136">
        <f>ROUND(VALUE(SUBSTITUTE(実質収支比率等に係る経年分析!J$47,"▲","-")),2)</f>
        <v>22.37</v>
      </c>
    </row>
    <row r="21" spans="1:11" x14ac:dyDescent="0.15">
      <c r="A21" s="136" t="s">
        <v>45</v>
      </c>
      <c r="B21" s="136">
        <f>IF(ISNUMBER(VALUE(SUBSTITUTE(実質収支比率等に係る経年分析!F$49,"▲","-"))),ROUND(VALUE(SUBSTITUTE(実質収支比率等に係る経年分析!F$49,"▲","-")),2),NA())</f>
        <v>0.48</v>
      </c>
      <c r="C21" s="136">
        <f>IF(ISNUMBER(VALUE(SUBSTITUTE(実質収支比率等に係る経年分析!G$49,"▲","-"))),ROUND(VALUE(SUBSTITUTE(実質収支比率等に係る経年分析!G$49,"▲","-")),2),NA())</f>
        <v>-2.42</v>
      </c>
      <c r="D21" s="136">
        <f>IF(ISNUMBER(VALUE(SUBSTITUTE(実質収支比率等に係る経年分析!H$49,"▲","-"))),ROUND(VALUE(SUBSTITUTE(実質収支比率等に係る経年分析!H$49,"▲","-")),2),NA())</f>
        <v>-2.5099999999999998</v>
      </c>
      <c r="E21" s="136">
        <f>IF(ISNUMBER(VALUE(SUBSTITUTE(実質収支比率等に係る経年分析!I$49,"▲","-"))),ROUND(VALUE(SUBSTITUTE(実質収支比率等に係る経年分析!I$49,"▲","-")),2),NA())</f>
        <v>5.68</v>
      </c>
      <c r="F21" s="136">
        <f>IF(ISNUMBER(VALUE(SUBSTITUTE(実質収支比率等に係る経年分析!J$49,"▲","-"))),ROUND(VALUE(SUBSTITUTE(実質収支比率等に係る経年分析!J$49,"▲","-")),2),NA())</f>
        <v>-0.12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営農飲雑用水事業特別会計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交通災害共済事業特別会計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4.84</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12.54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1756</v>
      </c>
      <c r="E42" s="138"/>
      <c r="F42" s="138"/>
      <c r="G42" s="138">
        <f>'実質公債費比率（分子）の構造'!L$52</f>
        <v>1701</v>
      </c>
      <c r="H42" s="138"/>
      <c r="I42" s="138"/>
      <c r="J42" s="138">
        <f>'実質公債費比率（分子）の構造'!M$52</f>
        <v>1756</v>
      </c>
      <c r="K42" s="138"/>
      <c r="L42" s="138"/>
      <c r="M42" s="138">
        <f>'実質公債費比率（分子）の構造'!N$52</f>
        <v>1685</v>
      </c>
      <c r="N42" s="138"/>
      <c r="O42" s="138"/>
      <c r="P42" s="138">
        <f>'実質公債費比率（分子）の構造'!O$52</f>
        <v>1632</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277</v>
      </c>
      <c r="C44" s="138"/>
      <c r="D44" s="138"/>
      <c r="E44" s="138">
        <f>'実質公債費比率（分子）の構造'!L$50</f>
        <v>264</v>
      </c>
      <c r="F44" s="138"/>
      <c r="G44" s="138"/>
      <c r="H44" s="138">
        <f>'実質公債費比率（分子）の構造'!M$50</f>
        <v>304</v>
      </c>
      <c r="I44" s="138"/>
      <c r="J44" s="138"/>
      <c r="K44" s="138">
        <f>'実質公債費比率（分子）の構造'!N$50</f>
        <v>303</v>
      </c>
      <c r="L44" s="138"/>
      <c r="M44" s="138"/>
      <c r="N44" s="138">
        <f>'実質公債費比率（分子）の構造'!O$50</f>
        <v>302</v>
      </c>
      <c r="O44" s="138"/>
      <c r="P44" s="138"/>
    </row>
    <row r="45" spans="1:16" x14ac:dyDescent="0.15">
      <c r="A45" s="138" t="s">
        <v>55</v>
      </c>
      <c r="B45" s="138">
        <f>'実質公債費比率（分子）の構造'!K$49</f>
        <v>290</v>
      </c>
      <c r="C45" s="138"/>
      <c r="D45" s="138"/>
      <c r="E45" s="138">
        <f>'実質公債費比率（分子）の構造'!L$49</f>
        <v>196</v>
      </c>
      <c r="F45" s="138"/>
      <c r="G45" s="138"/>
      <c r="H45" s="138">
        <f>'実質公債費比率（分子）の構造'!M$49</f>
        <v>209</v>
      </c>
      <c r="I45" s="138"/>
      <c r="J45" s="138"/>
      <c r="K45" s="138">
        <f>'実質公債費比率（分子）の構造'!N$49</f>
        <v>293</v>
      </c>
      <c r="L45" s="138"/>
      <c r="M45" s="138"/>
      <c r="N45" s="138">
        <f>'実質公債費比率（分子）の構造'!O$49</f>
        <v>294</v>
      </c>
      <c r="O45" s="138"/>
      <c r="P45" s="138"/>
    </row>
    <row r="46" spans="1:16" x14ac:dyDescent="0.15">
      <c r="A46" s="138" t="s">
        <v>56</v>
      </c>
      <c r="B46" s="138">
        <f>'実質公債費比率（分子）の構造'!K$48</f>
        <v>563</v>
      </c>
      <c r="C46" s="138"/>
      <c r="D46" s="138"/>
      <c r="E46" s="138">
        <f>'実質公債費比率（分子）の構造'!L$48</f>
        <v>495</v>
      </c>
      <c r="F46" s="138"/>
      <c r="G46" s="138"/>
      <c r="H46" s="138">
        <f>'実質公債費比率（分子）の構造'!M$48</f>
        <v>433</v>
      </c>
      <c r="I46" s="138"/>
      <c r="J46" s="138"/>
      <c r="K46" s="138">
        <f>'実質公債費比率（分子）の構造'!N$48</f>
        <v>395</v>
      </c>
      <c r="L46" s="138"/>
      <c r="M46" s="138"/>
      <c r="N46" s="138">
        <f>'実質公債費比率（分子）の構造'!O$48</f>
        <v>383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1650</v>
      </c>
      <c r="C49" s="138"/>
      <c r="D49" s="138"/>
      <c r="E49" s="138">
        <f>'実質公債費比率（分子）の構造'!L$45</f>
        <v>1632</v>
      </c>
      <c r="F49" s="138"/>
      <c r="G49" s="138"/>
      <c r="H49" s="138">
        <f>'実質公債費比率（分子）の構造'!M$45</f>
        <v>1576</v>
      </c>
      <c r="I49" s="138"/>
      <c r="J49" s="138"/>
      <c r="K49" s="138">
        <f>'実質公債費比率（分子）の構造'!N$45</f>
        <v>1412</v>
      </c>
      <c r="L49" s="138"/>
      <c r="M49" s="138"/>
      <c r="N49" s="138">
        <f>'実質公債費比率（分子）の構造'!O$45</f>
        <v>1398</v>
      </c>
      <c r="O49" s="138"/>
      <c r="P49" s="138"/>
    </row>
    <row r="50" spans="1:16" x14ac:dyDescent="0.15">
      <c r="A50" s="138" t="s">
        <v>60</v>
      </c>
      <c r="B50" s="138" t="e">
        <f>NA()</f>
        <v>#N/A</v>
      </c>
      <c r="C50" s="138">
        <f>IF(ISNUMBER('実質公債費比率（分子）の構造'!K$53),'実質公債費比率（分子）の構造'!K$53,NA())</f>
        <v>1024</v>
      </c>
      <c r="D50" s="138" t="e">
        <f>NA()</f>
        <v>#N/A</v>
      </c>
      <c r="E50" s="138" t="e">
        <f>NA()</f>
        <v>#N/A</v>
      </c>
      <c r="F50" s="138">
        <f>IF(ISNUMBER('実質公債費比率（分子）の構造'!L$53),'実質公債費比率（分子）の構造'!L$53,NA())</f>
        <v>886</v>
      </c>
      <c r="G50" s="138" t="e">
        <f>NA()</f>
        <v>#N/A</v>
      </c>
      <c r="H50" s="138" t="e">
        <f>NA()</f>
        <v>#N/A</v>
      </c>
      <c r="I50" s="138">
        <f>IF(ISNUMBER('実質公債費比率（分子）の構造'!M$53),'実質公債費比率（分子）の構造'!M$53,NA())</f>
        <v>766</v>
      </c>
      <c r="J50" s="138" t="e">
        <f>NA()</f>
        <v>#N/A</v>
      </c>
      <c r="K50" s="138" t="e">
        <f>NA()</f>
        <v>#N/A</v>
      </c>
      <c r="L50" s="138">
        <f>IF(ISNUMBER('実質公債費比率（分子）の構造'!N$53),'実質公債費比率（分子）の構造'!N$53,NA())</f>
        <v>718</v>
      </c>
      <c r="M50" s="138" t="e">
        <f>NA()</f>
        <v>#N/A</v>
      </c>
      <c r="N50" s="138" t="e">
        <f>NA()</f>
        <v>#N/A</v>
      </c>
      <c r="O50" s="138">
        <f>IF(ISNUMBER('実質公債費比率（分子）の構造'!O$53),'実質公債費比率（分子）の構造'!O$53,NA())</f>
        <v>745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14805</v>
      </c>
      <c r="E56" s="137"/>
      <c r="F56" s="137"/>
      <c r="G56" s="137">
        <f>'将来負担比率（分子）の構造'!J$52</f>
        <v>14799</v>
      </c>
      <c r="H56" s="137"/>
      <c r="I56" s="137"/>
      <c r="J56" s="137">
        <f>'将来負担比率（分子）の構造'!K$52</f>
        <v>14770</v>
      </c>
      <c r="K56" s="137"/>
      <c r="L56" s="137"/>
      <c r="M56" s="137">
        <f>'将来負担比率（分子）の構造'!L$52</f>
        <v>14563</v>
      </c>
      <c r="N56" s="137"/>
      <c r="O56" s="137"/>
      <c r="P56" s="137">
        <f>'将来負担比率（分子）の構造'!M$52</f>
        <v>14415</v>
      </c>
    </row>
    <row r="57" spans="1:16" x14ac:dyDescent="0.15">
      <c r="A57" s="137" t="s">
        <v>36</v>
      </c>
      <c r="B57" s="137"/>
      <c r="C57" s="137"/>
      <c r="D57" s="137">
        <f>'将来負担比率（分子）の構造'!I$51</f>
        <v>2507</v>
      </c>
      <c r="E57" s="137"/>
      <c r="F57" s="137"/>
      <c r="G57" s="137">
        <f>'将来負担比率（分子）の構造'!J$51</f>
        <v>2652</v>
      </c>
      <c r="H57" s="137"/>
      <c r="I57" s="137"/>
      <c r="J57" s="137">
        <f>'将来負担比率（分子）の構造'!K$51</f>
        <v>2541</v>
      </c>
      <c r="K57" s="137"/>
      <c r="L57" s="137"/>
      <c r="M57" s="137">
        <f>'将来負担比率（分子）の構造'!L$51</f>
        <v>2769</v>
      </c>
      <c r="N57" s="137"/>
      <c r="O57" s="137"/>
      <c r="P57" s="137">
        <f>'将来負担比率（分子）の構造'!M$51</f>
        <v>2724</v>
      </c>
    </row>
    <row r="58" spans="1:16" x14ac:dyDescent="0.15">
      <c r="A58" s="137" t="s">
        <v>35</v>
      </c>
      <c r="B58" s="137"/>
      <c r="C58" s="137"/>
      <c r="D58" s="137">
        <f>'将来負担比率（分子）の構造'!I$50</f>
        <v>2115</v>
      </c>
      <c r="E58" s="137"/>
      <c r="F58" s="137"/>
      <c r="G58" s="137">
        <f>'将来負担比率（分子）の構造'!J$50</f>
        <v>2510</v>
      </c>
      <c r="H58" s="137"/>
      <c r="I58" s="137"/>
      <c r="J58" s="137">
        <f>'将来負担比率（分子）の構造'!K$50</f>
        <v>2642</v>
      </c>
      <c r="K58" s="137"/>
      <c r="L58" s="137"/>
      <c r="M58" s="137">
        <f>'将来負担比率（分子）の構造'!L$50</f>
        <v>3157</v>
      </c>
      <c r="N58" s="137"/>
      <c r="O58" s="137"/>
      <c r="P58" s="137">
        <f>'将来負担比率（分子）の構造'!M$50</f>
        <v>3841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3143</v>
      </c>
      <c r="C62" s="137"/>
      <c r="D62" s="137"/>
      <c r="E62" s="137">
        <f>'将来負担比率（分子）の構造'!J$45</f>
        <v>3004</v>
      </c>
      <c r="F62" s="137"/>
      <c r="G62" s="137"/>
      <c r="H62" s="137">
        <f>'将来負担比率（分子）の構造'!K$45</f>
        <v>2765</v>
      </c>
      <c r="I62" s="137"/>
      <c r="J62" s="137"/>
      <c r="K62" s="137">
        <f>'将来負担比率（分子）の構造'!L$45</f>
        <v>2576</v>
      </c>
      <c r="L62" s="137"/>
      <c r="M62" s="137"/>
      <c r="N62" s="137">
        <f>'将来負担比率（分子）の構造'!M$45</f>
        <v>2487</v>
      </c>
      <c r="O62" s="137"/>
      <c r="P62" s="137"/>
    </row>
    <row r="63" spans="1:16" x14ac:dyDescent="0.15">
      <c r="A63" s="137" t="s">
        <v>28</v>
      </c>
      <c r="B63" s="137">
        <f>'将来負担比率（分子）の構造'!I$44</f>
        <v>1444</v>
      </c>
      <c r="C63" s="137"/>
      <c r="D63" s="137"/>
      <c r="E63" s="137">
        <f>'将来負担比率（分子）の構造'!J$44</f>
        <v>1364</v>
      </c>
      <c r="F63" s="137"/>
      <c r="G63" s="137"/>
      <c r="H63" s="137">
        <f>'将来負担比率（分子）の構造'!K$44</f>
        <v>1257</v>
      </c>
      <c r="I63" s="137"/>
      <c r="J63" s="137"/>
      <c r="K63" s="137">
        <f>'将来負担比率（分子）の構造'!L$44</f>
        <v>1090</v>
      </c>
      <c r="L63" s="137"/>
      <c r="M63" s="137"/>
      <c r="N63" s="137">
        <f>'将来負担比率（分子）の構造'!M$44</f>
        <v>966</v>
      </c>
      <c r="O63" s="137"/>
      <c r="P63" s="137"/>
    </row>
    <row r="64" spans="1:16" x14ac:dyDescent="0.15">
      <c r="A64" s="137" t="s">
        <v>27</v>
      </c>
      <c r="B64" s="137">
        <f>'将来負担比率（分子）の構造'!I$43</f>
        <v>7857</v>
      </c>
      <c r="C64" s="137"/>
      <c r="D64" s="137"/>
      <c r="E64" s="137">
        <f>'将来負担比率（分子）の構造'!J$43</f>
        <v>7168</v>
      </c>
      <c r="F64" s="137"/>
      <c r="G64" s="137"/>
      <c r="H64" s="137">
        <f>'将来負担比率（分子）の構造'!K$43</f>
        <v>6467</v>
      </c>
      <c r="I64" s="137"/>
      <c r="J64" s="137"/>
      <c r="K64" s="137">
        <f>'将来負担比率（分子）の構造'!L$43</f>
        <v>5850</v>
      </c>
      <c r="L64" s="137"/>
      <c r="M64" s="137"/>
      <c r="N64" s="137">
        <f>'将来負担比率（分子）の構造'!M$43</f>
        <v>5309</v>
      </c>
      <c r="O64" s="137"/>
      <c r="P64" s="137"/>
    </row>
    <row r="65" spans="1:16" x14ac:dyDescent="0.15">
      <c r="A65" s="137" t="s">
        <v>26</v>
      </c>
      <c r="B65" s="137">
        <f>'将来負担比率（分子）の構造'!I$42</f>
        <v>1258</v>
      </c>
      <c r="C65" s="137"/>
      <c r="D65" s="137"/>
      <c r="E65" s="137">
        <f>'将来負担比率（分子）の構造'!J$42</f>
        <v>1271</v>
      </c>
      <c r="F65" s="137"/>
      <c r="G65" s="137"/>
      <c r="H65" s="137">
        <f>'将来負担比率（分子）の構造'!K$42</f>
        <v>1037</v>
      </c>
      <c r="I65" s="137"/>
      <c r="J65" s="137"/>
      <c r="K65" s="137">
        <f>'将来負担比率（分子）の構造'!L$42</f>
        <v>802</v>
      </c>
      <c r="L65" s="137"/>
      <c r="M65" s="137"/>
      <c r="N65" s="137">
        <f>'将来負担比率（分子）の構造'!M$42</f>
        <v>456</v>
      </c>
      <c r="O65" s="137"/>
      <c r="P65" s="137"/>
    </row>
    <row r="66" spans="1:16" x14ac:dyDescent="0.15">
      <c r="A66" s="137" t="s">
        <v>25</v>
      </c>
      <c r="B66" s="137">
        <f>'将来負担比率（分子）の構造'!I$41</f>
        <v>13880</v>
      </c>
      <c r="C66" s="137"/>
      <c r="D66" s="137"/>
      <c r="E66" s="137">
        <f>'将来負担比率（分子）の構造'!J$41</f>
        <v>14155</v>
      </c>
      <c r="F66" s="137"/>
      <c r="G66" s="137"/>
      <c r="H66" s="137">
        <f>'将来負担比率（分子）の構造'!K$41</f>
        <v>14397</v>
      </c>
      <c r="I66" s="137"/>
      <c r="J66" s="137"/>
      <c r="K66" s="137">
        <f>'将来負担比率（分子）の構造'!L$41</f>
        <v>14883</v>
      </c>
      <c r="L66" s="137"/>
      <c r="M66" s="137"/>
      <c r="N66" s="137">
        <f>'将来負担比率（分子）の構造'!M$41</f>
        <v>14887</v>
      </c>
      <c r="O66" s="137"/>
      <c r="P66" s="137"/>
    </row>
    <row r="67" spans="1:16" x14ac:dyDescent="0.15">
      <c r="A67" s="137" t="s">
        <v>64</v>
      </c>
      <c r="B67" s="137" t="e">
        <f>NA()</f>
        <v>#N/A</v>
      </c>
      <c r="C67" s="137">
        <f>IF(ISNUMBER('将来負担比率（分子）の構造'!I$53), IF('将来負担比率（分子）の構造'!I$53 &lt; 0, 0, '将来負担比率（分子）の構造'!I$53), NA())</f>
        <v>8155</v>
      </c>
      <c r="D67" s="137" t="e">
        <f>NA()</f>
        <v>#N/A</v>
      </c>
      <c r="E67" s="137" t="e">
        <f>NA()</f>
        <v>#N/A</v>
      </c>
      <c r="F67" s="137">
        <f>IF(ISNUMBER('将来負担比率（分子）の構造'!J$53), IF('将来負担比率（分子）の構造'!J$53 &lt; 0, 0, '将来負担比率（分子）の構造'!J$53), NA())</f>
        <v>7002</v>
      </c>
      <c r="G67" s="137" t="e">
        <f>NA()</f>
        <v>#N/A</v>
      </c>
      <c r="H67" s="137" t="e">
        <f>NA()</f>
        <v>#N/A</v>
      </c>
      <c r="I67" s="137">
        <f>IF(ISNUMBER('将来負担比率（分子）の構造'!K$53), IF('将来負担比率（分子）の構造'!K$53 &lt; 0, 0, '将来負担比率（分子）の構造'!K$53), NA())</f>
        <v>5969</v>
      </c>
      <c r="J67" s="137" t="e">
        <f>NA()</f>
        <v>#N/A</v>
      </c>
      <c r="K67" s="137" t="e">
        <f>NA()</f>
        <v>#N/A</v>
      </c>
      <c r="L67" s="137">
        <f>IF(ISNUMBER('将来負担比率（分子）の構造'!L$53), IF('将来負担比率（分子）の構造'!L$53 &lt; 0, 0, '将来負担比率（分子）の構造'!L$53), NA())</f>
        <v>4713</v>
      </c>
      <c r="M67" s="137" t="e">
        <f>NA()</f>
        <v>#N/A</v>
      </c>
      <c r="N67" s="137" t="e">
        <f>NA()</f>
        <v>#N/A</v>
      </c>
      <c r="O67" s="137">
        <f>IF(ISNUMBER('将来負担比率（分子）の構造'!M$53), IF('将来負担比率（分子）の構造'!M$53 &lt; 0, 0, '将来負担比率（分子）の構造'!M$53), NA())</f>
        <v>3125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4"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4521065</v>
      </c>
      <c r="S5" s="615"/>
      <c r="T5" s="615"/>
      <c r="U5" s="615"/>
      <c r="V5" s="615"/>
      <c r="W5" s="615"/>
      <c r="X5" s="615"/>
      <c r="Y5" s="616"/>
      <c r="Z5" s="617">
        <v>25.9</v>
      </c>
      <c r="AA5" s="617"/>
      <c r="AB5" s="617"/>
      <c r="AC5" s="617"/>
      <c r="AD5" s="618">
        <v>4317251</v>
      </c>
      <c r="AE5" s="618"/>
      <c r="AF5" s="618"/>
      <c r="AG5" s="618"/>
      <c r="AH5" s="618"/>
      <c r="AI5" s="618"/>
      <c r="AJ5" s="618"/>
      <c r="AK5" s="618"/>
      <c r="AL5" s="619">
        <v>47.8</v>
      </c>
      <c r="AM5" s="620"/>
      <c r="AN5" s="620"/>
      <c r="AO5" s="621"/>
      <c r="AP5" s="611" t="s">
        <v>209</v>
      </c>
      <c r="AQ5" s="612"/>
      <c r="AR5" s="612"/>
      <c r="AS5" s="612"/>
      <c r="AT5" s="612"/>
      <c r="AU5" s="612"/>
      <c r="AV5" s="612"/>
      <c r="AW5" s="612"/>
      <c r="AX5" s="612"/>
      <c r="AY5" s="612"/>
      <c r="AZ5" s="612"/>
      <c r="BA5" s="612"/>
      <c r="BB5" s="612"/>
      <c r="BC5" s="612"/>
      <c r="BD5" s="612"/>
      <c r="BE5" s="612"/>
      <c r="BF5" s="613"/>
      <c r="BG5" s="625">
        <v>4313563</v>
      </c>
      <c r="BH5" s="626"/>
      <c r="BI5" s="626"/>
      <c r="BJ5" s="626"/>
      <c r="BK5" s="626"/>
      <c r="BL5" s="626"/>
      <c r="BM5" s="626"/>
      <c r="BN5" s="627"/>
      <c r="BO5" s="628">
        <v>95.4</v>
      </c>
      <c r="BP5" s="628"/>
      <c r="BQ5" s="628"/>
      <c r="BR5" s="628"/>
      <c r="BS5" s="629">
        <v>44773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119080</v>
      </c>
      <c r="S6" s="626"/>
      <c r="T6" s="626"/>
      <c r="U6" s="626"/>
      <c r="V6" s="626"/>
      <c r="W6" s="626"/>
      <c r="X6" s="626"/>
      <c r="Y6" s="627"/>
      <c r="Z6" s="628">
        <v>0.7</v>
      </c>
      <c r="AA6" s="628"/>
      <c r="AB6" s="628"/>
      <c r="AC6" s="628"/>
      <c r="AD6" s="629">
        <v>119080</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4313563</v>
      </c>
      <c r="BH6" s="626"/>
      <c r="BI6" s="626"/>
      <c r="BJ6" s="626"/>
      <c r="BK6" s="626"/>
      <c r="BL6" s="626"/>
      <c r="BM6" s="626"/>
      <c r="BN6" s="627"/>
      <c r="BO6" s="628">
        <v>95.4</v>
      </c>
      <c r="BP6" s="628"/>
      <c r="BQ6" s="628"/>
      <c r="BR6" s="628"/>
      <c r="BS6" s="629">
        <v>44773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191182</v>
      </c>
      <c r="CS6" s="626"/>
      <c r="CT6" s="626"/>
      <c r="CU6" s="626"/>
      <c r="CV6" s="626"/>
      <c r="CW6" s="626"/>
      <c r="CX6" s="626"/>
      <c r="CY6" s="627"/>
      <c r="CZ6" s="628">
        <v>1.1000000000000001</v>
      </c>
      <c r="DA6" s="628"/>
      <c r="DB6" s="628"/>
      <c r="DC6" s="628"/>
      <c r="DD6" s="634">
        <v>2218</v>
      </c>
      <c r="DE6" s="626"/>
      <c r="DF6" s="626"/>
      <c r="DG6" s="626"/>
      <c r="DH6" s="626"/>
      <c r="DI6" s="626"/>
      <c r="DJ6" s="626"/>
      <c r="DK6" s="626"/>
      <c r="DL6" s="626"/>
      <c r="DM6" s="626"/>
      <c r="DN6" s="626"/>
      <c r="DO6" s="626"/>
      <c r="DP6" s="627"/>
      <c r="DQ6" s="634">
        <v>189081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5147</v>
      </c>
      <c r="S7" s="626"/>
      <c r="T7" s="626"/>
      <c r="U7" s="626"/>
      <c r="V7" s="626"/>
      <c r="W7" s="626"/>
      <c r="X7" s="626"/>
      <c r="Y7" s="627"/>
      <c r="Z7" s="628">
        <v>0</v>
      </c>
      <c r="AA7" s="628"/>
      <c r="AB7" s="628"/>
      <c r="AC7" s="628"/>
      <c r="AD7" s="629">
        <v>5147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1768983</v>
      </c>
      <c r="BH7" s="626"/>
      <c r="BI7" s="626"/>
      <c r="BJ7" s="626"/>
      <c r="BK7" s="626"/>
      <c r="BL7" s="626"/>
      <c r="BM7" s="626"/>
      <c r="BN7" s="627"/>
      <c r="BO7" s="628">
        <v>39.1</v>
      </c>
      <c r="BP7" s="628"/>
      <c r="BQ7" s="628"/>
      <c r="BR7" s="628"/>
      <c r="BS7" s="629">
        <v>44773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2669547</v>
      </c>
      <c r="CS7" s="626"/>
      <c r="CT7" s="626"/>
      <c r="CU7" s="626"/>
      <c r="CV7" s="626"/>
      <c r="CW7" s="626"/>
      <c r="CX7" s="626"/>
      <c r="CY7" s="627"/>
      <c r="CZ7" s="628">
        <v>15.7</v>
      </c>
      <c r="DA7" s="628"/>
      <c r="DB7" s="628"/>
      <c r="DC7" s="628"/>
      <c r="DD7" s="634">
        <v>324899</v>
      </c>
      <c r="DE7" s="626"/>
      <c r="DF7" s="626"/>
      <c r="DG7" s="626"/>
      <c r="DH7" s="626"/>
      <c r="DI7" s="626"/>
      <c r="DJ7" s="626"/>
      <c r="DK7" s="626"/>
      <c r="DL7" s="626"/>
      <c r="DM7" s="626"/>
      <c r="DN7" s="626"/>
      <c r="DO7" s="626"/>
      <c r="DP7" s="627"/>
      <c r="DQ7" s="634">
        <v>2358629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8171</v>
      </c>
      <c r="S8" s="626"/>
      <c r="T8" s="626"/>
      <c r="U8" s="626"/>
      <c r="V8" s="626"/>
      <c r="W8" s="626"/>
      <c r="X8" s="626"/>
      <c r="Y8" s="627"/>
      <c r="Z8" s="628">
        <v>0</v>
      </c>
      <c r="AA8" s="628"/>
      <c r="AB8" s="628"/>
      <c r="AC8" s="628"/>
      <c r="AD8" s="629">
        <v>8171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61369</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5297662</v>
      </c>
      <c r="CS8" s="626"/>
      <c r="CT8" s="626"/>
      <c r="CU8" s="626"/>
      <c r="CV8" s="626"/>
      <c r="CW8" s="626"/>
      <c r="CX8" s="626"/>
      <c r="CY8" s="627"/>
      <c r="CZ8" s="628">
        <v>31.2</v>
      </c>
      <c r="DA8" s="628"/>
      <c r="DB8" s="628"/>
      <c r="DC8" s="628"/>
      <c r="DD8" s="634">
        <v>33213</v>
      </c>
      <c r="DE8" s="626"/>
      <c r="DF8" s="626"/>
      <c r="DG8" s="626"/>
      <c r="DH8" s="626"/>
      <c r="DI8" s="626"/>
      <c r="DJ8" s="626"/>
      <c r="DK8" s="626"/>
      <c r="DL8" s="626"/>
      <c r="DM8" s="626"/>
      <c r="DN8" s="626"/>
      <c r="DO8" s="626"/>
      <c r="DP8" s="627"/>
      <c r="DQ8" s="634">
        <v>2658053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4204</v>
      </c>
      <c r="S9" s="626"/>
      <c r="T9" s="626"/>
      <c r="U9" s="626"/>
      <c r="V9" s="626"/>
      <c r="W9" s="626"/>
      <c r="X9" s="626"/>
      <c r="Y9" s="627"/>
      <c r="Z9" s="628">
        <v>0</v>
      </c>
      <c r="AA9" s="628"/>
      <c r="AB9" s="628"/>
      <c r="AC9" s="628"/>
      <c r="AD9" s="629">
        <v>4204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1352294</v>
      </c>
      <c r="BH9" s="626"/>
      <c r="BI9" s="626"/>
      <c r="BJ9" s="626"/>
      <c r="BK9" s="626"/>
      <c r="BL9" s="626"/>
      <c r="BM9" s="626"/>
      <c r="BN9" s="627"/>
      <c r="BO9" s="628">
        <v>29.9</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1252389</v>
      </c>
      <c r="CS9" s="626"/>
      <c r="CT9" s="626"/>
      <c r="CU9" s="626"/>
      <c r="CV9" s="626"/>
      <c r="CW9" s="626"/>
      <c r="CX9" s="626"/>
      <c r="CY9" s="627"/>
      <c r="CZ9" s="628">
        <v>7.4</v>
      </c>
      <c r="DA9" s="628"/>
      <c r="DB9" s="628"/>
      <c r="DC9" s="628"/>
      <c r="DD9" s="634">
        <v>50374</v>
      </c>
      <c r="DE9" s="626"/>
      <c r="DF9" s="626"/>
      <c r="DG9" s="626"/>
      <c r="DH9" s="626"/>
      <c r="DI9" s="626"/>
      <c r="DJ9" s="626"/>
      <c r="DK9" s="626"/>
      <c r="DL9" s="626"/>
      <c r="DM9" s="626"/>
      <c r="DN9" s="626"/>
      <c r="DO9" s="626"/>
      <c r="DP9" s="627"/>
      <c r="DQ9" s="634">
        <v>1094859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659963</v>
      </c>
      <c r="S10" s="626"/>
      <c r="T10" s="626"/>
      <c r="U10" s="626"/>
      <c r="V10" s="626"/>
      <c r="W10" s="626"/>
      <c r="X10" s="626"/>
      <c r="Y10" s="627"/>
      <c r="Z10" s="628">
        <v>3.8</v>
      </c>
      <c r="AA10" s="628"/>
      <c r="AB10" s="628"/>
      <c r="AC10" s="628"/>
      <c r="AD10" s="629">
        <v>659963</v>
      </c>
      <c r="AE10" s="629"/>
      <c r="AF10" s="629"/>
      <c r="AG10" s="629"/>
      <c r="AH10" s="629"/>
      <c r="AI10" s="629"/>
      <c r="AJ10" s="629"/>
      <c r="AK10" s="629"/>
      <c r="AL10" s="630">
        <v>7.3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128897</v>
      </c>
      <c r="BH10" s="626"/>
      <c r="BI10" s="626"/>
      <c r="BJ10" s="626"/>
      <c r="BK10" s="626"/>
      <c r="BL10" s="626"/>
      <c r="BM10" s="626"/>
      <c r="BN10" s="627"/>
      <c r="BO10" s="628">
        <v>2.9</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64439</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13035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4615</v>
      </c>
      <c r="S11" s="626"/>
      <c r="T11" s="626"/>
      <c r="U11" s="626"/>
      <c r="V11" s="626"/>
      <c r="W11" s="626"/>
      <c r="X11" s="626"/>
      <c r="Y11" s="627"/>
      <c r="Z11" s="628">
        <v>0</v>
      </c>
      <c r="AA11" s="628"/>
      <c r="AB11" s="628"/>
      <c r="AC11" s="628"/>
      <c r="AD11" s="629">
        <v>4615</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226423</v>
      </c>
      <c r="BH11" s="626"/>
      <c r="BI11" s="626"/>
      <c r="BJ11" s="626"/>
      <c r="BK11" s="626"/>
      <c r="BL11" s="626"/>
      <c r="BM11" s="626"/>
      <c r="BN11" s="627"/>
      <c r="BO11" s="628">
        <v>5</v>
      </c>
      <c r="BP11" s="628"/>
      <c r="BQ11" s="628"/>
      <c r="BR11" s="628"/>
      <c r="BS11" s="634">
        <v>44773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1007708</v>
      </c>
      <c r="CS11" s="626"/>
      <c r="CT11" s="626"/>
      <c r="CU11" s="626"/>
      <c r="CV11" s="626"/>
      <c r="CW11" s="626"/>
      <c r="CX11" s="626"/>
      <c r="CY11" s="627"/>
      <c r="CZ11" s="628">
        <v>5.9</v>
      </c>
      <c r="DA11" s="628"/>
      <c r="DB11" s="628"/>
      <c r="DC11" s="628"/>
      <c r="DD11" s="634">
        <v>332544</v>
      </c>
      <c r="DE11" s="626"/>
      <c r="DF11" s="626"/>
      <c r="DG11" s="626"/>
      <c r="DH11" s="626"/>
      <c r="DI11" s="626"/>
      <c r="DJ11" s="626"/>
      <c r="DK11" s="626"/>
      <c r="DL11" s="626"/>
      <c r="DM11" s="626"/>
      <c r="DN11" s="626"/>
      <c r="DO11" s="626"/>
      <c r="DP11" s="627"/>
      <c r="DQ11" s="634">
        <v>581396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2079145</v>
      </c>
      <c r="BH12" s="626"/>
      <c r="BI12" s="626"/>
      <c r="BJ12" s="626"/>
      <c r="BK12" s="626"/>
      <c r="BL12" s="626"/>
      <c r="BM12" s="626"/>
      <c r="BN12" s="627"/>
      <c r="BO12" s="628">
        <v>46</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1091890</v>
      </c>
      <c r="CS12" s="626"/>
      <c r="CT12" s="626"/>
      <c r="CU12" s="626"/>
      <c r="CV12" s="626"/>
      <c r="CW12" s="626"/>
      <c r="CX12" s="626"/>
      <c r="CY12" s="627"/>
      <c r="CZ12" s="628">
        <v>6.4</v>
      </c>
      <c r="DA12" s="628"/>
      <c r="DB12" s="628"/>
      <c r="DC12" s="628"/>
      <c r="DD12" s="634">
        <v>199262</v>
      </c>
      <c r="DE12" s="626"/>
      <c r="DF12" s="626"/>
      <c r="DG12" s="626"/>
      <c r="DH12" s="626"/>
      <c r="DI12" s="626"/>
      <c r="DJ12" s="626"/>
      <c r="DK12" s="626"/>
      <c r="DL12" s="626"/>
      <c r="DM12" s="626"/>
      <c r="DN12" s="626"/>
      <c r="DO12" s="626"/>
      <c r="DP12" s="627"/>
      <c r="DQ12" s="634">
        <v>505417</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25028</v>
      </c>
      <c r="S13" s="626"/>
      <c r="T13" s="626"/>
      <c r="U13" s="626"/>
      <c r="V13" s="626"/>
      <c r="W13" s="626"/>
      <c r="X13" s="626"/>
      <c r="Y13" s="627"/>
      <c r="Z13" s="628">
        <v>0.1</v>
      </c>
      <c r="AA13" s="628"/>
      <c r="AB13" s="628"/>
      <c r="AC13" s="628"/>
      <c r="AD13" s="629">
        <v>25028</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2058775</v>
      </c>
      <c r="BH13" s="626"/>
      <c r="BI13" s="626"/>
      <c r="BJ13" s="626"/>
      <c r="BK13" s="626"/>
      <c r="BL13" s="626"/>
      <c r="BM13" s="626"/>
      <c r="BN13" s="627"/>
      <c r="BO13" s="628">
        <v>45.5</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1429360</v>
      </c>
      <c r="CS13" s="626"/>
      <c r="CT13" s="626"/>
      <c r="CU13" s="626"/>
      <c r="CV13" s="626"/>
      <c r="CW13" s="626"/>
      <c r="CX13" s="626"/>
      <c r="CY13" s="627"/>
      <c r="CZ13" s="628">
        <v>8.4</v>
      </c>
      <c r="DA13" s="628"/>
      <c r="DB13" s="628"/>
      <c r="DC13" s="628"/>
      <c r="DD13" s="634">
        <v>250641</v>
      </c>
      <c r="DE13" s="626"/>
      <c r="DF13" s="626"/>
      <c r="DG13" s="626"/>
      <c r="DH13" s="626"/>
      <c r="DI13" s="626"/>
      <c r="DJ13" s="626"/>
      <c r="DK13" s="626"/>
      <c r="DL13" s="626"/>
      <c r="DM13" s="626"/>
      <c r="DN13" s="626"/>
      <c r="DO13" s="626"/>
      <c r="DP13" s="627"/>
      <c r="DQ13" s="634">
        <v>1127271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103881</v>
      </c>
      <c r="BH14" s="626"/>
      <c r="BI14" s="626"/>
      <c r="BJ14" s="626"/>
      <c r="BK14" s="626"/>
      <c r="BL14" s="626"/>
      <c r="BM14" s="626"/>
      <c r="BN14" s="627"/>
      <c r="BO14" s="628">
        <v>2.2999999999999998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807681</v>
      </c>
      <c r="CS14" s="626"/>
      <c r="CT14" s="626"/>
      <c r="CU14" s="626"/>
      <c r="CV14" s="626"/>
      <c r="CW14" s="626"/>
      <c r="CX14" s="626"/>
      <c r="CY14" s="627"/>
      <c r="CZ14" s="628">
        <v>4.8</v>
      </c>
      <c r="DA14" s="628"/>
      <c r="DB14" s="628"/>
      <c r="DC14" s="628"/>
      <c r="DD14" s="634">
        <v>218058</v>
      </c>
      <c r="DE14" s="626"/>
      <c r="DF14" s="626"/>
      <c r="DG14" s="626"/>
      <c r="DH14" s="626"/>
      <c r="DI14" s="626"/>
      <c r="DJ14" s="626"/>
      <c r="DK14" s="626"/>
      <c r="DL14" s="626"/>
      <c r="DM14" s="626"/>
      <c r="DN14" s="626"/>
      <c r="DO14" s="626"/>
      <c r="DP14" s="627"/>
      <c r="DQ14" s="634">
        <v>597015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13582</v>
      </c>
      <c r="S15" s="626"/>
      <c r="T15" s="626"/>
      <c r="U15" s="626"/>
      <c r="V15" s="626"/>
      <c r="W15" s="626"/>
      <c r="X15" s="626"/>
      <c r="Y15" s="627"/>
      <c r="Z15" s="628">
        <v>0.1</v>
      </c>
      <c r="AA15" s="628"/>
      <c r="AB15" s="628"/>
      <c r="AC15" s="628"/>
      <c r="AD15" s="629">
        <v>13582</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361554</v>
      </c>
      <c r="BH15" s="626"/>
      <c r="BI15" s="626"/>
      <c r="BJ15" s="626"/>
      <c r="BK15" s="626"/>
      <c r="BL15" s="626"/>
      <c r="BM15" s="626"/>
      <c r="BN15" s="627"/>
      <c r="BO15" s="628">
        <v>8</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1763112</v>
      </c>
      <c r="CS15" s="626"/>
      <c r="CT15" s="626"/>
      <c r="CU15" s="626"/>
      <c r="CV15" s="626"/>
      <c r="CW15" s="626"/>
      <c r="CX15" s="626"/>
      <c r="CY15" s="627"/>
      <c r="CZ15" s="628">
        <v>10.4</v>
      </c>
      <c r="DA15" s="628"/>
      <c r="DB15" s="628"/>
      <c r="DC15" s="628"/>
      <c r="DD15" s="634">
        <v>584468</v>
      </c>
      <c r="DE15" s="626"/>
      <c r="DF15" s="626"/>
      <c r="DG15" s="626"/>
      <c r="DH15" s="626"/>
      <c r="DI15" s="626"/>
      <c r="DJ15" s="626"/>
      <c r="DK15" s="626"/>
      <c r="DL15" s="626"/>
      <c r="DM15" s="626"/>
      <c r="DN15" s="626"/>
      <c r="DO15" s="626"/>
      <c r="DP15" s="627"/>
      <c r="DQ15" s="634">
        <v>1299039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4642249</v>
      </c>
      <c r="S16" s="626"/>
      <c r="T16" s="626"/>
      <c r="U16" s="626"/>
      <c r="V16" s="626"/>
      <c r="W16" s="626"/>
      <c r="X16" s="626"/>
      <c r="Y16" s="627"/>
      <c r="Z16" s="628">
        <v>26.6</v>
      </c>
      <c r="AA16" s="628"/>
      <c r="AB16" s="628"/>
      <c r="AC16" s="628"/>
      <c r="AD16" s="629">
        <v>3839172</v>
      </c>
      <c r="AE16" s="629"/>
      <c r="AF16" s="629"/>
      <c r="AG16" s="629"/>
      <c r="AH16" s="629"/>
      <c r="AI16" s="629"/>
      <c r="AJ16" s="629"/>
      <c r="AK16" s="629"/>
      <c r="AL16" s="630">
        <v>42.5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3839172</v>
      </c>
      <c r="S17" s="626"/>
      <c r="T17" s="626"/>
      <c r="U17" s="626"/>
      <c r="V17" s="626"/>
      <c r="W17" s="626"/>
      <c r="X17" s="626"/>
      <c r="Y17" s="627"/>
      <c r="Z17" s="628">
        <v>22</v>
      </c>
      <c r="AA17" s="628"/>
      <c r="AB17" s="628"/>
      <c r="AC17" s="628"/>
      <c r="AD17" s="629">
        <v>3839172</v>
      </c>
      <c r="AE17" s="629"/>
      <c r="AF17" s="629"/>
      <c r="AG17" s="629"/>
      <c r="AH17" s="629"/>
      <c r="AI17" s="629"/>
      <c r="AJ17" s="629"/>
      <c r="AK17" s="629"/>
      <c r="AL17" s="630">
        <v>42.5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1397703</v>
      </c>
      <c r="CS17" s="626"/>
      <c r="CT17" s="626"/>
      <c r="CU17" s="626"/>
      <c r="CV17" s="626"/>
      <c r="CW17" s="626"/>
      <c r="CX17" s="626"/>
      <c r="CY17" s="627"/>
      <c r="CZ17" s="628">
        <v>8.1999999999999993</v>
      </c>
      <c r="DA17" s="628"/>
      <c r="DB17" s="628"/>
      <c r="DC17" s="628"/>
      <c r="DD17" s="634" t="s">
        <v>112</v>
      </c>
      <c r="DE17" s="626"/>
      <c r="DF17" s="626"/>
      <c r="DG17" s="626"/>
      <c r="DH17" s="626"/>
      <c r="DI17" s="626"/>
      <c r="DJ17" s="626"/>
      <c r="DK17" s="626"/>
      <c r="DL17" s="626"/>
      <c r="DM17" s="626"/>
      <c r="DN17" s="626"/>
      <c r="DO17" s="626"/>
      <c r="DP17" s="627"/>
      <c r="DQ17" s="634">
        <v>1292731</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802077</v>
      </c>
      <c r="S18" s="626"/>
      <c r="T18" s="626"/>
      <c r="U18" s="626"/>
      <c r="V18" s="626"/>
      <c r="W18" s="626"/>
      <c r="X18" s="626"/>
      <c r="Y18" s="627"/>
      <c r="Z18" s="628">
        <v>4.5999999999999996</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1000</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207502</v>
      </c>
      <c r="BH19" s="626"/>
      <c r="BI19" s="626"/>
      <c r="BJ19" s="626"/>
      <c r="BK19" s="626"/>
      <c r="BL19" s="626"/>
      <c r="BM19" s="626"/>
      <c r="BN19" s="627"/>
      <c r="BO19" s="628">
        <v>4.5999999999999996</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10003104</v>
      </c>
      <c r="S20" s="626"/>
      <c r="T20" s="626"/>
      <c r="U20" s="626"/>
      <c r="V20" s="626"/>
      <c r="W20" s="626"/>
      <c r="X20" s="626"/>
      <c r="Y20" s="627"/>
      <c r="Z20" s="628">
        <v>57.4</v>
      </c>
      <c r="AA20" s="628"/>
      <c r="AB20" s="628"/>
      <c r="AC20" s="628"/>
      <c r="AD20" s="629">
        <v>8996213</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207502</v>
      </c>
      <c r="BH20" s="626"/>
      <c r="BI20" s="626"/>
      <c r="BJ20" s="626"/>
      <c r="BK20" s="626"/>
      <c r="BL20" s="626"/>
      <c r="BM20" s="626"/>
      <c r="BN20" s="627"/>
      <c r="BO20" s="628">
        <v>4.5999999999999996</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16972673</v>
      </c>
      <c r="CS20" s="626"/>
      <c r="CT20" s="626"/>
      <c r="CU20" s="626"/>
      <c r="CV20" s="626"/>
      <c r="CW20" s="626"/>
      <c r="CX20" s="626"/>
      <c r="CY20" s="627"/>
      <c r="CZ20" s="628">
        <v>100</v>
      </c>
      <c r="DA20" s="628"/>
      <c r="DB20" s="628"/>
      <c r="DC20" s="628"/>
      <c r="DD20" s="634">
        <v>1995677</v>
      </c>
      <c r="DE20" s="626"/>
      <c r="DF20" s="626"/>
      <c r="DG20" s="626"/>
      <c r="DH20" s="626"/>
      <c r="DI20" s="626"/>
      <c r="DJ20" s="626"/>
      <c r="DK20" s="626"/>
      <c r="DL20" s="626"/>
      <c r="DM20" s="626"/>
      <c r="DN20" s="626"/>
      <c r="DO20" s="626"/>
      <c r="DP20" s="627"/>
      <c r="DQ20" s="634">
        <v>11716526</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6841</v>
      </c>
      <c r="S21" s="626"/>
      <c r="T21" s="626"/>
      <c r="U21" s="626"/>
      <c r="V21" s="626"/>
      <c r="W21" s="626"/>
      <c r="X21" s="626"/>
      <c r="Y21" s="627"/>
      <c r="Z21" s="628">
        <v>0</v>
      </c>
      <c r="AA21" s="628"/>
      <c r="AB21" s="628"/>
      <c r="AC21" s="628"/>
      <c r="AD21" s="629">
        <v>6841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3688</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137408</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190940</v>
      </c>
      <c r="S23" s="626"/>
      <c r="T23" s="626"/>
      <c r="U23" s="626"/>
      <c r="V23" s="626"/>
      <c r="W23" s="626"/>
      <c r="X23" s="626"/>
      <c r="Y23" s="627"/>
      <c r="Z23" s="628">
        <v>1.1000000000000001</v>
      </c>
      <c r="AA23" s="628"/>
      <c r="AB23" s="628"/>
      <c r="AC23" s="628"/>
      <c r="AD23" s="629">
        <v>5726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203814</v>
      </c>
      <c r="BH23" s="626"/>
      <c r="BI23" s="626"/>
      <c r="BJ23" s="626"/>
      <c r="BK23" s="626"/>
      <c r="BL23" s="626"/>
      <c r="BM23" s="626"/>
      <c r="BN23" s="627"/>
      <c r="BO23" s="628">
        <v>4.5</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77072</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6939413</v>
      </c>
      <c r="CS24" s="615"/>
      <c r="CT24" s="615"/>
      <c r="CU24" s="615"/>
      <c r="CV24" s="615"/>
      <c r="CW24" s="615"/>
      <c r="CX24" s="615"/>
      <c r="CY24" s="616"/>
      <c r="CZ24" s="652">
        <v>40.9</v>
      </c>
      <c r="DA24" s="653"/>
      <c r="DB24" s="653"/>
      <c r="DC24" s="654"/>
      <c r="DD24" s="651">
        <v>4471218</v>
      </c>
      <c r="DE24" s="615"/>
      <c r="DF24" s="615"/>
      <c r="DG24" s="615"/>
      <c r="DH24" s="615"/>
      <c r="DI24" s="615"/>
      <c r="DJ24" s="615"/>
      <c r="DK24" s="616"/>
      <c r="DL24" s="651">
        <v>4453200</v>
      </c>
      <c r="DM24" s="615"/>
      <c r="DN24" s="615"/>
      <c r="DO24" s="615"/>
      <c r="DP24" s="615"/>
      <c r="DQ24" s="615"/>
      <c r="DR24" s="615"/>
      <c r="DS24" s="615"/>
      <c r="DT24" s="615"/>
      <c r="DU24" s="615"/>
      <c r="DV24" s="616"/>
      <c r="DW24" s="619">
        <v>46.7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1982233</v>
      </c>
      <c r="S25" s="626"/>
      <c r="T25" s="626"/>
      <c r="U25" s="626"/>
      <c r="V25" s="626"/>
      <c r="W25" s="626"/>
      <c r="X25" s="626"/>
      <c r="Y25" s="627"/>
      <c r="Z25" s="628">
        <v>11.4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2276242</v>
      </c>
      <c r="CS25" s="657"/>
      <c r="CT25" s="657"/>
      <c r="CU25" s="657"/>
      <c r="CV25" s="657"/>
      <c r="CW25" s="657"/>
      <c r="CX25" s="657"/>
      <c r="CY25" s="658"/>
      <c r="CZ25" s="659">
        <v>13.4</v>
      </c>
      <c r="DA25" s="660"/>
      <c r="DB25" s="660"/>
      <c r="DC25" s="661"/>
      <c r="DD25" s="634">
        <v>2126169</v>
      </c>
      <c r="DE25" s="657"/>
      <c r="DF25" s="657"/>
      <c r="DG25" s="657"/>
      <c r="DH25" s="657"/>
      <c r="DI25" s="657"/>
      <c r="DJ25" s="657"/>
      <c r="DK25" s="658"/>
      <c r="DL25" s="634">
        <v>2110086</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1368937</v>
      </c>
      <c r="CS26" s="626"/>
      <c r="CT26" s="626"/>
      <c r="CU26" s="626"/>
      <c r="CV26" s="626"/>
      <c r="CW26" s="626"/>
      <c r="CX26" s="626"/>
      <c r="CY26" s="627"/>
      <c r="CZ26" s="659">
        <v>8.1</v>
      </c>
      <c r="DA26" s="660"/>
      <c r="DB26" s="660"/>
      <c r="DC26" s="661"/>
      <c r="DD26" s="634">
        <v>1241774</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1325248</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4521065</v>
      </c>
      <c r="BH27" s="626"/>
      <c r="BI27" s="626"/>
      <c r="BJ27" s="626"/>
      <c r="BK27" s="626"/>
      <c r="BL27" s="626"/>
      <c r="BM27" s="626"/>
      <c r="BN27" s="627"/>
      <c r="BO27" s="628">
        <v>100</v>
      </c>
      <c r="BP27" s="628"/>
      <c r="BQ27" s="628"/>
      <c r="BR27" s="628"/>
      <c r="BS27" s="634">
        <v>44773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3265468</v>
      </c>
      <c r="CS27" s="657"/>
      <c r="CT27" s="657"/>
      <c r="CU27" s="657"/>
      <c r="CV27" s="657"/>
      <c r="CW27" s="657"/>
      <c r="CX27" s="657"/>
      <c r="CY27" s="658"/>
      <c r="CZ27" s="659">
        <v>19.2</v>
      </c>
      <c r="DA27" s="660"/>
      <c r="DB27" s="660"/>
      <c r="DC27" s="661"/>
      <c r="DD27" s="634">
        <v>1052318</v>
      </c>
      <c r="DE27" s="657"/>
      <c r="DF27" s="657"/>
      <c r="DG27" s="657"/>
      <c r="DH27" s="657"/>
      <c r="DI27" s="657"/>
      <c r="DJ27" s="657"/>
      <c r="DK27" s="658"/>
      <c r="DL27" s="634">
        <v>1050383</v>
      </c>
      <c r="DM27" s="657"/>
      <c r="DN27" s="657"/>
      <c r="DO27" s="657"/>
      <c r="DP27" s="657"/>
      <c r="DQ27" s="657"/>
      <c r="DR27" s="657"/>
      <c r="DS27" s="657"/>
      <c r="DT27" s="657"/>
      <c r="DU27" s="657"/>
      <c r="DV27" s="658"/>
      <c r="DW27" s="630">
        <v>11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208144</v>
      </c>
      <c r="S28" s="626"/>
      <c r="T28" s="626"/>
      <c r="U28" s="626"/>
      <c r="V28" s="626"/>
      <c r="W28" s="626"/>
      <c r="X28" s="626"/>
      <c r="Y28" s="627"/>
      <c r="Z28" s="628">
        <v>1.2</v>
      </c>
      <c r="AA28" s="628"/>
      <c r="AB28" s="628"/>
      <c r="AC28" s="628"/>
      <c r="AD28" s="629">
        <v>6310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1397703</v>
      </c>
      <c r="CS28" s="626"/>
      <c r="CT28" s="626"/>
      <c r="CU28" s="626"/>
      <c r="CV28" s="626"/>
      <c r="CW28" s="626"/>
      <c r="CX28" s="626"/>
      <c r="CY28" s="627"/>
      <c r="CZ28" s="659">
        <v>8.1999999999999993</v>
      </c>
      <c r="DA28" s="660"/>
      <c r="DB28" s="660"/>
      <c r="DC28" s="661"/>
      <c r="DD28" s="634">
        <v>1292731</v>
      </c>
      <c r="DE28" s="626"/>
      <c r="DF28" s="626"/>
      <c r="DG28" s="626"/>
      <c r="DH28" s="626"/>
      <c r="DI28" s="626"/>
      <c r="DJ28" s="626"/>
      <c r="DK28" s="627"/>
      <c r="DL28" s="634">
        <v>1292731</v>
      </c>
      <c r="DM28" s="626"/>
      <c r="DN28" s="626"/>
      <c r="DO28" s="626"/>
      <c r="DP28" s="626"/>
      <c r="DQ28" s="626"/>
      <c r="DR28" s="626"/>
      <c r="DS28" s="626"/>
      <c r="DT28" s="626"/>
      <c r="DU28" s="626"/>
      <c r="DV28" s="627"/>
      <c r="DW28" s="630">
        <v>13.5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682268</v>
      </c>
      <c r="S29" s="626"/>
      <c r="T29" s="626"/>
      <c r="U29" s="626"/>
      <c r="V29" s="626"/>
      <c r="W29" s="626"/>
      <c r="X29" s="626"/>
      <c r="Y29" s="627"/>
      <c r="Z29" s="628">
        <v>3.9</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1397692</v>
      </c>
      <c r="CS29" s="657"/>
      <c r="CT29" s="657"/>
      <c r="CU29" s="657"/>
      <c r="CV29" s="657"/>
      <c r="CW29" s="657"/>
      <c r="CX29" s="657"/>
      <c r="CY29" s="658"/>
      <c r="CZ29" s="659">
        <v>8.1999999999999993</v>
      </c>
      <c r="DA29" s="660"/>
      <c r="DB29" s="660"/>
      <c r="DC29" s="661"/>
      <c r="DD29" s="634">
        <v>1292720</v>
      </c>
      <c r="DE29" s="657"/>
      <c r="DF29" s="657"/>
      <c r="DG29" s="657"/>
      <c r="DH29" s="657"/>
      <c r="DI29" s="657"/>
      <c r="DJ29" s="657"/>
      <c r="DK29" s="658"/>
      <c r="DL29" s="634">
        <v>1292720</v>
      </c>
      <c r="DM29" s="657"/>
      <c r="DN29" s="657"/>
      <c r="DO29" s="657"/>
      <c r="DP29" s="657"/>
      <c r="DQ29" s="657"/>
      <c r="DR29" s="657"/>
      <c r="DS29" s="657"/>
      <c r="DT29" s="657"/>
      <c r="DU29" s="657"/>
      <c r="DV29" s="658"/>
      <c r="DW29" s="630">
        <v>13.5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176477</v>
      </c>
      <c r="S30" s="626"/>
      <c r="T30" s="626"/>
      <c r="U30" s="626"/>
      <c r="V30" s="626"/>
      <c r="W30" s="626"/>
      <c r="X30" s="626"/>
      <c r="Y30" s="627"/>
      <c r="Z30" s="628">
        <v>1</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95.1</v>
      </c>
      <c r="BN30" s="684"/>
      <c r="BO30" s="684"/>
      <c r="BP30" s="684"/>
      <c r="BQ30" s="685"/>
      <c r="BR30" s="683">
        <v>98.6</v>
      </c>
      <c r="BS30" s="684"/>
      <c r="BT30" s="684"/>
      <c r="BU30" s="684"/>
      <c r="BV30" s="684"/>
      <c r="BW30" s="684"/>
      <c r="BX30" s="620">
        <v>94.7</v>
      </c>
      <c r="BY30" s="684"/>
      <c r="BZ30" s="684"/>
      <c r="CA30" s="684"/>
      <c r="CB30" s="685"/>
      <c r="CD30" s="688"/>
      <c r="CE30" s="689"/>
      <c r="CF30" s="639" t="s">
        <v>292</v>
      </c>
      <c r="CG30" s="640"/>
      <c r="CH30" s="640"/>
      <c r="CI30" s="640"/>
      <c r="CJ30" s="640"/>
      <c r="CK30" s="640"/>
      <c r="CL30" s="640"/>
      <c r="CM30" s="640"/>
      <c r="CN30" s="640"/>
      <c r="CO30" s="640"/>
      <c r="CP30" s="640"/>
      <c r="CQ30" s="641"/>
      <c r="CR30" s="625">
        <v>1232027</v>
      </c>
      <c r="CS30" s="626"/>
      <c r="CT30" s="626"/>
      <c r="CU30" s="626"/>
      <c r="CV30" s="626"/>
      <c r="CW30" s="626"/>
      <c r="CX30" s="626"/>
      <c r="CY30" s="627"/>
      <c r="CZ30" s="659">
        <v>7.3</v>
      </c>
      <c r="DA30" s="660"/>
      <c r="DB30" s="660"/>
      <c r="DC30" s="661"/>
      <c r="DD30" s="634">
        <v>1127084</v>
      </c>
      <c r="DE30" s="626"/>
      <c r="DF30" s="626"/>
      <c r="DG30" s="626"/>
      <c r="DH30" s="626"/>
      <c r="DI30" s="626"/>
      <c r="DJ30" s="626"/>
      <c r="DK30" s="627"/>
      <c r="DL30" s="634">
        <v>1127084</v>
      </c>
      <c r="DM30" s="626"/>
      <c r="DN30" s="626"/>
      <c r="DO30" s="626"/>
      <c r="DP30" s="626"/>
      <c r="DQ30" s="626"/>
      <c r="DR30" s="626"/>
      <c r="DS30" s="626"/>
      <c r="DT30" s="626"/>
      <c r="DU30" s="626"/>
      <c r="DV30" s="627"/>
      <c r="DW30" s="630">
        <v>11.8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554515</v>
      </c>
      <c r="S31" s="626"/>
      <c r="T31" s="626"/>
      <c r="U31" s="626"/>
      <c r="V31" s="626"/>
      <c r="W31" s="626"/>
      <c r="X31" s="626"/>
      <c r="Y31" s="627"/>
      <c r="Z31" s="628">
        <v>3.2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95.5</v>
      </c>
      <c r="BN31" s="681"/>
      <c r="BO31" s="681"/>
      <c r="BP31" s="681"/>
      <c r="BQ31" s="682"/>
      <c r="BR31" s="680">
        <v>98.7</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165665</v>
      </c>
      <c r="CS31" s="657"/>
      <c r="CT31" s="657"/>
      <c r="CU31" s="657"/>
      <c r="CV31" s="657"/>
      <c r="CW31" s="657"/>
      <c r="CX31" s="657"/>
      <c r="CY31" s="658"/>
      <c r="CZ31" s="659">
        <v>1</v>
      </c>
      <c r="DA31" s="660"/>
      <c r="DB31" s="660"/>
      <c r="DC31" s="661"/>
      <c r="DD31" s="634">
        <v>165636</v>
      </c>
      <c r="DE31" s="657"/>
      <c r="DF31" s="657"/>
      <c r="DG31" s="657"/>
      <c r="DH31" s="657"/>
      <c r="DI31" s="657"/>
      <c r="DJ31" s="657"/>
      <c r="DK31" s="658"/>
      <c r="DL31" s="634">
        <v>165636</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858619</v>
      </c>
      <c r="S32" s="626"/>
      <c r="T32" s="626"/>
      <c r="U32" s="626"/>
      <c r="V32" s="626"/>
      <c r="W32" s="626"/>
      <c r="X32" s="626"/>
      <c r="Y32" s="627"/>
      <c r="Z32" s="628">
        <v>4.9000000000000004</v>
      </c>
      <c r="AA32" s="628"/>
      <c r="AB32" s="628"/>
      <c r="AC32" s="628"/>
      <c r="AD32" s="629">
        <v>22813</v>
      </c>
      <c r="AE32" s="629"/>
      <c r="AF32" s="629"/>
      <c r="AG32" s="629"/>
      <c r="AH32" s="629"/>
      <c r="AI32" s="629"/>
      <c r="AJ32" s="629"/>
      <c r="AK32" s="629"/>
      <c r="AL32" s="630">
        <v>0.3</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94.2</v>
      </c>
      <c r="BN32" s="693"/>
      <c r="BO32" s="693"/>
      <c r="BP32" s="693"/>
      <c r="BQ32" s="695"/>
      <c r="BR32" s="692">
        <v>98.3</v>
      </c>
      <c r="BS32" s="693"/>
      <c r="BT32" s="693"/>
      <c r="BU32" s="693"/>
      <c r="BV32" s="693"/>
      <c r="BW32" s="693"/>
      <c r="BX32" s="694">
        <v>93.5</v>
      </c>
      <c r="BY32" s="693"/>
      <c r="BZ32" s="693"/>
      <c r="CA32" s="693"/>
      <c r="CB32" s="695"/>
      <c r="CD32" s="690"/>
      <c r="CE32" s="691"/>
      <c r="CF32" s="639" t="s">
        <v>299</v>
      </c>
      <c r="CG32" s="640"/>
      <c r="CH32" s="640"/>
      <c r="CI32" s="640"/>
      <c r="CJ32" s="640"/>
      <c r="CK32" s="640"/>
      <c r="CL32" s="640"/>
      <c r="CM32" s="640"/>
      <c r="CN32" s="640"/>
      <c r="CO32" s="640"/>
      <c r="CP32" s="640"/>
      <c r="CQ32" s="641"/>
      <c r="CR32" s="625">
        <v>11</v>
      </c>
      <c r="CS32" s="626"/>
      <c r="CT32" s="626"/>
      <c r="CU32" s="626"/>
      <c r="CV32" s="626"/>
      <c r="CW32" s="626"/>
      <c r="CX32" s="626"/>
      <c r="CY32" s="627"/>
      <c r="CZ32" s="659">
        <v>0</v>
      </c>
      <c r="DA32" s="660"/>
      <c r="DB32" s="660"/>
      <c r="DC32" s="661"/>
      <c r="DD32" s="634">
        <v>11</v>
      </c>
      <c r="DE32" s="626"/>
      <c r="DF32" s="626"/>
      <c r="DG32" s="626"/>
      <c r="DH32" s="626"/>
      <c r="DI32" s="626"/>
      <c r="DJ32" s="626"/>
      <c r="DK32" s="627"/>
      <c r="DL32" s="634">
        <v>11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1235729</v>
      </c>
      <c r="S33" s="626"/>
      <c r="T33" s="626"/>
      <c r="U33" s="626"/>
      <c r="V33" s="626"/>
      <c r="W33" s="626"/>
      <c r="X33" s="626"/>
      <c r="Y33" s="627"/>
      <c r="Z33" s="628">
        <v>7.1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8037583</v>
      </c>
      <c r="CS33" s="657"/>
      <c r="CT33" s="657"/>
      <c r="CU33" s="657"/>
      <c r="CV33" s="657"/>
      <c r="CW33" s="657"/>
      <c r="CX33" s="657"/>
      <c r="CY33" s="658"/>
      <c r="CZ33" s="659">
        <v>47.4</v>
      </c>
      <c r="DA33" s="660"/>
      <c r="DB33" s="660"/>
      <c r="DC33" s="661"/>
      <c r="DD33" s="634">
        <v>6298122</v>
      </c>
      <c r="DE33" s="657"/>
      <c r="DF33" s="657"/>
      <c r="DG33" s="657"/>
      <c r="DH33" s="657"/>
      <c r="DI33" s="657"/>
      <c r="DJ33" s="657"/>
      <c r="DK33" s="658"/>
      <c r="DL33" s="634">
        <v>4385826</v>
      </c>
      <c r="DM33" s="657"/>
      <c r="DN33" s="657"/>
      <c r="DO33" s="657"/>
      <c r="DP33" s="657"/>
      <c r="DQ33" s="657"/>
      <c r="DR33" s="657"/>
      <c r="DS33" s="657"/>
      <c r="DT33" s="657"/>
      <c r="DU33" s="657"/>
      <c r="DV33" s="658"/>
      <c r="DW33" s="630">
        <v>45.9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2050819</v>
      </c>
      <c r="CS34" s="626"/>
      <c r="CT34" s="626"/>
      <c r="CU34" s="626"/>
      <c r="CV34" s="626"/>
      <c r="CW34" s="626"/>
      <c r="CX34" s="626"/>
      <c r="CY34" s="627"/>
      <c r="CZ34" s="659">
        <v>12.1</v>
      </c>
      <c r="DA34" s="660"/>
      <c r="DB34" s="660"/>
      <c r="DC34" s="661"/>
      <c r="DD34" s="634">
        <v>1783175</v>
      </c>
      <c r="DE34" s="626"/>
      <c r="DF34" s="626"/>
      <c r="DG34" s="626"/>
      <c r="DH34" s="626"/>
      <c r="DI34" s="626"/>
      <c r="DJ34" s="626"/>
      <c r="DK34" s="627"/>
      <c r="DL34" s="634">
        <v>1165865</v>
      </c>
      <c r="DM34" s="626"/>
      <c r="DN34" s="626"/>
      <c r="DO34" s="626"/>
      <c r="DP34" s="626"/>
      <c r="DQ34" s="626"/>
      <c r="DR34" s="626"/>
      <c r="DS34" s="626"/>
      <c r="DT34" s="626"/>
      <c r="DU34" s="626"/>
      <c r="DV34" s="627"/>
      <c r="DW34" s="630">
        <v>12.2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507229</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1815253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530707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682967</v>
      </c>
      <c r="CS35" s="657"/>
      <c r="CT35" s="657"/>
      <c r="CU35" s="657"/>
      <c r="CV35" s="657"/>
      <c r="CW35" s="657"/>
      <c r="CX35" s="657"/>
      <c r="CY35" s="658"/>
      <c r="CZ35" s="659">
        <v>4</v>
      </c>
      <c r="DA35" s="660"/>
      <c r="DB35" s="660"/>
      <c r="DC35" s="661"/>
      <c r="DD35" s="634">
        <v>567198</v>
      </c>
      <c r="DE35" s="657"/>
      <c r="DF35" s="657"/>
      <c r="DG35" s="657"/>
      <c r="DH35" s="657"/>
      <c r="DI35" s="657"/>
      <c r="DJ35" s="657"/>
      <c r="DK35" s="658"/>
      <c r="DL35" s="634">
        <v>300982</v>
      </c>
      <c r="DM35" s="657"/>
      <c r="DN35" s="657"/>
      <c r="DO35" s="657"/>
      <c r="DP35" s="657"/>
      <c r="DQ35" s="657"/>
      <c r="DR35" s="657"/>
      <c r="DS35" s="657"/>
      <c r="DT35" s="657"/>
      <c r="DU35" s="657"/>
      <c r="DV35" s="658"/>
      <c r="DW35" s="630">
        <v>3.2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17438598</v>
      </c>
      <c r="S36" s="698"/>
      <c r="T36" s="698"/>
      <c r="U36" s="698"/>
      <c r="V36" s="698"/>
      <c r="W36" s="698"/>
      <c r="X36" s="698"/>
      <c r="Y36" s="699"/>
      <c r="Z36" s="700">
        <v>100</v>
      </c>
      <c r="AA36" s="700"/>
      <c r="AB36" s="700"/>
      <c r="AC36" s="700"/>
      <c r="AD36" s="701">
        <v>9037903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428767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514093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2269053</v>
      </c>
      <c r="CS36" s="626"/>
      <c r="CT36" s="626"/>
      <c r="CU36" s="626"/>
      <c r="CV36" s="626"/>
      <c r="CW36" s="626"/>
      <c r="CX36" s="626"/>
      <c r="CY36" s="627"/>
      <c r="CZ36" s="659">
        <v>13.4</v>
      </c>
      <c r="DA36" s="660"/>
      <c r="DB36" s="660"/>
      <c r="DC36" s="661"/>
      <c r="DD36" s="634">
        <v>1819976</v>
      </c>
      <c r="DE36" s="626"/>
      <c r="DF36" s="626"/>
      <c r="DG36" s="626"/>
      <c r="DH36" s="626"/>
      <c r="DI36" s="626"/>
      <c r="DJ36" s="626"/>
      <c r="DK36" s="627"/>
      <c r="DL36" s="634">
        <v>1548218</v>
      </c>
      <c r="DM36" s="626"/>
      <c r="DN36" s="626"/>
      <c r="DO36" s="626"/>
      <c r="DP36" s="626"/>
      <c r="DQ36" s="626"/>
      <c r="DR36" s="626"/>
      <c r="DS36" s="626"/>
      <c r="DT36" s="626"/>
      <c r="DU36" s="626"/>
      <c r="DV36" s="627"/>
      <c r="DW36" s="630">
        <v>16.2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59679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5064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1353839</v>
      </c>
      <c r="CS37" s="657"/>
      <c r="CT37" s="657"/>
      <c r="CU37" s="657"/>
      <c r="CV37" s="657"/>
      <c r="CW37" s="657"/>
      <c r="CX37" s="657"/>
      <c r="CY37" s="658"/>
      <c r="CZ37" s="659">
        <v>8</v>
      </c>
      <c r="DA37" s="660"/>
      <c r="DB37" s="660"/>
      <c r="DC37" s="661"/>
      <c r="DD37" s="634">
        <v>1353839</v>
      </c>
      <c r="DE37" s="657"/>
      <c r="DF37" s="657"/>
      <c r="DG37" s="657"/>
      <c r="DH37" s="657"/>
      <c r="DI37" s="657"/>
      <c r="DJ37" s="657"/>
      <c r="DK37" s="658"/>
      <c r="DL37" s="634">
        <v>1215162</v>
      </c>
      <c r="DM37" s="657"/>
      <c r="DN37" s="657"/>
      <c r="DO37" s="657"/>
      <c r="DP37" s="657"/>
      <c r="DQ37" s="657"/>
      <c r="DR37" s="657"/>
      <c r="DS37" s="657"/>
      <c r="DT37" s="657"/>
      <c r="DU37" s="657"/>
      <c r="DV37" s="658"/>
      <c r="DW37" s="630">
        <v>12.7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8044</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8677</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1755574</v>
      </c>
      <c r="CS38" s="626"/>
      <c r="CT38" s="626"/>
      <c r="CU38" s="626"/>
      <c r="CV38" s="626"/>
      <c r="CW38" s="626"/>
      <c r="CX38" s="626"/>
      <c r="CY38" s="627"/>
      <c r="CZ38" s="659">
        <v>10.3</v>
      </c>
      <c r="DA38" s="660"/>
      <c r="DB38" s="660"/>
      <c r="DC38" s="661"/>
      <c r="DD38" s="634">
        <v>1483427</v>
      </c>
      <c r="DE38" s="626"/>
      <c r="DF38" s="626"/>
      <c r="DG38" s="626"/>
      <c r="DH38" s="626"/>
      <c r="DI38" s="626"/>
      <c r="DJ38" s="626"/>
      <c r="DK38" s="627"/>
      <c r="DL38" s="634">
        <v>1346163</v>
      </c>
      <c r="DM38" s="626"/>
      <c r="DN38" s="626"/>
      <c r="DO38" s="626"/>
      <c r="DP38" s="626"/>
      <c r="DQ38" s="626"/>
      <c r="DR38" s="626"/>
      <c r="DS38" s="626"/>
      <c r="DT38" s="626"/>
      <c r="DU38" s="626"/>
      <c r="DV38" s="627"/>
      <c r="DW38" s="630">
        <v>14.1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120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622726</v>
      </c>
      <c r="CS39" s="657"/>
      <c r="CT39" s="657"/>
      <c r="CU39" s="657"/>
      <c r="CV39" s="657"/>
      <c r="CW39" s="657"/>
      <c r="CX39" s="657"/>
      <c r="CY39" s="658"/>
      <c r="CZ39" s="659">
        <v>3.7</v>
      </c>
      <c r="DA39" s="660"/>
      <c r="DB39" s="660"/>
      <c r="DC39" s="661"/>
      <c r="DD39" s="634">
        <v>619741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359783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656444</v>
      </c>
      <c r="CS40" s="626"/>
      <c r="CT40" s="626"/>
      <c r="CU40" s="626"/>
      <c r="CV40" s="626"/>
      <c r="CW40" s="626"/>
      <c r="CX40" s="626"/>
      <c r="CY40" s="627"/>
      <c r="CZ40" s="659">
        <v>3.9</v>
      </c>
      <c r="DA40" s="660"/>
      <c r="DB40" s="660"/>
      <c r="DC40" s="661"/>
      <c r="DD40" s="634">
        <v>24605</v>
      </c>
      <c r="DE40" s="626"/>
      <c r="DF40" s="626"/>
      <c r="DG40" s="626"/>
      <c r="DH40" s="626"/>
      <c r="DI40" s="626"/>
      <c r="DJ40" s="626"/>
      <c r="DK40" s="627"/>
      <c r="DL40" s="634">
        <v>24598</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958980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1995677</v>
      </c>
      <c r="CS42" s="626"/>
      <c r="CT42" s="626"/>
      <c r="CU42" s="626"/>
      <c r="CV42" s="626"/>
      <c r="CW42" s="626"/>
      <c r="CX42" s="626"/>
      <c r="CY42" s="627"/>
      <c r="CZ42" s="659">
        <v>11.8</v>
      </c>
      <c r="DA42" s="708"/>
      <c r="DB42" s="708"/>
      <c r="DC42" s="709"/>
      <c r="DD42" s="634">
        <v>947186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52342</v>
      </c>
      <c r="CS43" s="657"/>
      <c r="CT43" s="657"/>
      <c r="CU43" s="657"/>
      <c r="CV43" s="657"/>
      <c r="CW43" s="657"/>
      <c r="CX43" s="657"/>
      <c r="CY43" s="658"/>
      <c r="CZ43" s="659">
        <v>0.3</v>
      </c>
      <c r="DA43" s="660"/>
      <c r="DB43" s="660"/>
      <c r="DC43" s="661"/>
      <c r="DD43" s="634">
        <v>52342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1995677</v>
      </c>
      <c r="CS44" s="626"/>
      <c r="CT44" s="626"/>
      <c r="CU44" s="626"/>
      <c r="CV44" s="626"/>
      <c r="CW44" s="626"/>
      <c r="CX44" s="626"/>
      <c r="CY44" s="627"/>
      <c r="CZ44" s="659">
        <v>11.8</v>
      </c>
      <c r="DA44" s="708"/>
      <c r="DB44" s="708"/>
      <c r="DC44" s="709"/>
      <c r="DD44" s="634">
        <v>947186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239447</v>
      </c>
      <c r="CS45" s="657"/>
      <c r="CT45" s="657"/>
      <c r="CU45" s="657"/>
      <c r="CV45" s="657"/>
      <c r="CW45" s="657"/>
      <c r="CX45" s="657"/>
      <c r="CY45" s="658"/>
      <c r="CZ45" s="659">
        <v>1.4</v>
      </c>
      <c r="DA45" s="660"/>
      <c r="DB45" s="660"/>
      <c r="DC45" s="661"/>
      <c r="DD45" s="634">
        <v>46025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1717281</v>
      </c>
      <c r="CS46" s="626"/>
      <c r="CT46" s="626"/>
      <c r="CU46" s="626"/>
      <c r="CV46" s="626"/>
      <c r="CW46" s="626"/>
      <c r="CX46" s="626"/>
      <c r="CY46" s="627"/>
      <c r="CZ46" s="659">
        <v>10.1</v>
      </c>
      <c r="DA46" s="708"/>
      <c r="DB46" s="708"/>
      <c r="DC46" s="709"/>
      <c r="DD46" s="634">
        <v>891517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16972673</v>
      </c>
      <c r="CS49" s="693"/>
      <c r="CT49" s="693"/>
      <c r="CU49" s="693"/>
      <c r="CV49" s="693"/>
      <c r="CW49" s="693"/>
      <c r="CX49" s="693"/>
      <c r="CY49" s="720"/>
      <c r="CZ49" s="721">
        <v>100</v>
      </c>
      <c r="DA49" s="722"/>
      <c r="DB49" s="722"/>
      <c r="DC49" s="723"/>
      <c r="DD49" s="724">
        <v>11716526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F70" sqref="AF70:AJ7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17603</v>
      </c>
      <c r="R7" s="755"/>
      <c r="S7" s="755"/>
      <c r="T7" s="755"/>
      <c r="U7" s="755"/>
      <c r="V7" s="755">
        <v>17137</v>
      </c>
      <c r="W7" s="755"/>
      <c r="X7" s="755"/>
      <c r="Y7" s="755"/>
      <c r="Z7" s="755"/>
      <c r="AA7" s="755">
        <v>466</v>
      </c>
      <c r="AB7" s="755"/>
      <c r="AC7" s="755"/>
      <c r="AD7" s="755"/>
      <c r="AE7" s="756"/>
      <c r="AF7" s="757">
        <v>459</v>
      </c>
      <c r="AG7" s="758"/>
      <c r="AH7" s="758"/>
      <c r="AI7" s="758"/>
      <c r="AJ7" s="759"/>
      <c r="AK7" s="794">
        <v>172</v>
      </c>
      <c r="AL7" s="795"/>
      <c r="AM7" s="795"/>
      <c r="AN7" s="795"/>
      <c r="AO7" s="795"/>
      <c r="AP7" s="795">
        <v>14887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4</v>
      </c>
      <c r="CI7" s="792"/>
      <c r="CJ7" s="792"/>
      <c r="CK7" s="792"/>
      <c r="CL7" s="793"/>
      <c r="CM7" s="791">
        <v>52</v>
      </c>
      <c r="CN7" s="792"/>
      <c r="CO7" s="792"/>
      <c r="CP7" s="792"/>
      <c r="CQ7" s="793"/>
      <c r="CR7" s="791">
        <v>15</v>
      </c>
      <c r="CS7" s="792"/>
      <c r="CT7" s="792"/>
      <c r="CU7" s="792"/>
      <c r="CV7" s="793"/>
      <c r="CW7" s="791">
        <v>14</v>
      </c>
      <c r="CX7" s="792"/>
      <c r="CY7" s="792"/>
      <c r="CZ7" s="792"/>
      <c r="DA7" s="793"/>
      <c r="DB7" s="791" t="s">
        <v>480</v>
      </c>
      <c r="DC7" s="792"/>
      <c r="DD7" s="792"/>
      <c r="DE7" s="792"/>
      <c r="DF7" s="793"/>
      <c r="DG7" s="791" t="s">
        <v>480</v>
      </c>
      <c r="DH7" s="792"/>
      <c r="DI7" s="792"/>
      <c r="DJ7" s="792"/>
      <c r="DK7" s="793"/>
      <c r="DL7" s="791" t="s">
        <v>480</v>
      </c>
      <c r="DM7" s="792"/>
      <c r="DN7" s="792"/>
      <c r="DO7" s="792"/>
      <c r="DP7" s="793"/>
      <c r="DQ7" s="791" t="s">
        <v>480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1</v>
      </c>
      <c r="CI8" s="802"/>
      <c r="CJ8" s="802"/>
      <c r="CK8" s="802"/>
      <c r="CL8" s="803"/>
      <c r="CM8" s="801">
        <v>31</v>
      </c>
      <c r="CN8" s="802"/>
      <c r="CO8" s="802"/>
      <c r="CP8" s="802"/>
      <c r="CQ8" s="803"/>
      <c r="CR8" s="801">
        <v>30</v>
      </c>
      <c r="CS8" s="802"/>
      <c r="CT8" s="802"/>
      <c r="CU8" s="802"/>
      <c r="CV8" s="803"/>
      <c r="CW8" s="801" t="s">
        <v>480</v>
      </c>
      <c r="CX8" s="802"/>
      <c r="CY8" s="802"/>
      <c r="CZ8" s="802"/>
      <c r="DA8" s="803"/>
      <c r="DB8" s="801" t="s">
        <v>480</v>
      </c>
      <c r="DC8" s="802"/>
      <c r="DD8" s="802"/>
      <c r="DE8" s="802"/>
      <c r="DF8" s="803"/>
      <c r="DG8" s="801" t="s">
        <v>480</v>
      </c>
      <c r="DH8" s="802"/>
      <c r="DI8" s="802"/>
      <c r="DJ8" s="802"/>
      <c r="DK8" s="803"/>
      <c r="DL8" s="801" t="s">
        <v>480</v>
      </c>
      <c r="DM8" s="802"/>
      <c r="DN8" s="802"/>
      <c r="DO8" s="802"/>
      <c r="DP8" s="803"/>
      <c r="DQ8" s="801" t="s">
        <v>480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-1</v>
      </c>
      <c r="CI9" s="802"/>
      <c r="CJ9" s="802"/>
      <c r="CK9" s="802"/>
      <c r="CL9" s="803"/>
      <c r="CM9" s="801">
        <v>1</v>
      </c>
      <c r="CN9" s="802"/>
      <c r="CO9" s="802"/>
      <c r="CP9" s="802"/>
      <c r="CQ9" s="803"/>
      <c r="CR9" s="801">
        <v>1</v>
      </c>
      <c r="CS9" s="802"/>
      <c r="CT9" s="802"/>
      <c r="CU9" s="802"/>
      <c r="CV9" s="803"/>
      <c r="CW9" s="801">
        <v>1</v>
      </c>
      <c r="CX9" s="802"/>
      <c r="CY9" s="802"/>
      <c r="CZ9" s="802"/>
      <c r="DA9" s="803"/>
      <c r="DB9" s="801" t="s">
        <v>480</v>
      </c>
      <c r="DC9" s="802"/>
      <c r="DD9" s="802"/>
      <c r="DE9" s="802"/>
      <c r="DF9" s="803"/>
      <c r="DG9" s="801" t="s">
        <v>480</v>
      </c>
      <c r="DH9" s="802"/>
      <c r="DI9" s="802"/>
      <c r="DJ9" s="802"/>
      <c r="DK9" s="803"/>
      <c r="DL9" s="801" t="s">
        <v>480</v>
      </c>
      <c r="DM9" s="802"/>
      <c r="DN9" s="802"/>
      <c r="DO9" s="802"/>
      <c r="DP9" s="803"/>
      <c r="DQ9" s="801" t="s">
        <v>480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547</v>
      </c>
      <c r="BT10" s="789"/>
      <c r="BU10" s="789"/>
      <c r="BV10" s="789"/>
      <c r="BW10" s="789"/>
      <c r="BX10" s="789"/>
      <c r="BY10" s="789"/>
      <c r="BZ10" s="789"/>
      <c r="CA10" s="789"/>
      <c r="CB10" s="789"/>
      <c r="CC10" s="789"/>
      <c r="CD10" s="789"/>
      <c r="CE10" s="789"/>
      <c r="CF10" s="789"/>
      <c r="CG10" s="790"/>
      <c r="CH10" s="801">
        <v>0</v>
      </c>
      <c r="CI10" s="802"/>
      <c r="CJ10" s="802"/>
      <c r="CK10" s="802"/>
      <c r="CL10" s="803"/>
      <c r="CM10" s="801">
        <v>-7</v>
      </c>
      <c r="CN10" s="802"/>
      <c r="CO10" s="802"/>
      <c r="CP10" s="802"/>
      <c r="CQ10" s="803"/>
      <c r="CR10" s="801">
        <v>3</v>
      </c>
      <c r="CS10" s="802"/>
      <c r="CT10" s="802"/>
      <c r="CU10" s="802"/>
      <c r="CV10" s="803"/>
      <c r="CW10" s="801">
        <v>0</v>
      </c>
      <c r="CX10" s="802"/>
      <c r="CY10" s="802"/>
      <c r="CZ10" s="802"/>
      <c r="DA10" s="803"/>
      <c r="DB10" s="801" t="s">
        <v>480</v>
      </c>
      <c r="DC10" s="802"/>
      <c r="DD10" s="802"/>
      <c r="DE10" s="802"/>
      <c r="DF10" s="803"/>
      <c r="DG10" s="801" t="s">
        <v>480</v>
      </c>
      <c r="DH10" s="802"/>
      <c r="DI10" s="802"/>
      <c r="DJ10" s="802"/>
      <c r="DK10" s="803"/>
      <c r="DL10" s="801" t="s">
        <v>480</v>
      </c>
      <c r="DM10" s="802"/>
      <c r="DN10" s="802"/>
      <c r="DO10" s="802"/>
      <c r="DP10" s="803"/>
      <c r="DQ10" s="801" t="s">
        <v>480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548</v>
      </c>
      <c r="BT11" s="789"/>
      <c r="BU11" s="789"/>
      <c r="BV11" s="789"/>
      <c r="BW11" s="789"/>
      <c r="BX11" s="789"/>
      <c r="BY11" s="789"/>
      <c r="BZ11" s="789"/>
      <c r="CA11" s="789"/>
      <c r="CB11" s="789"/>
      <c r="CC11" s="789"/>
      <c r="CD11" s="789"/>
      <c r="CE11" s="789"/>
      <c r="CF11" s="789"/>
      <c r="CG11" s="790"/>
      <c r="CH11" s="801">
        <v>-1</v>
      </c>
      <c r="CI11" s="802"/>
      <c r="CJ11" s="802"/>
      <c r="CK11" s="802"/>
      <c r="CL11" s="803"/>
      <c r="CM11" s="801">
        <v>237</v>
      </c>
      <c r="CN11" s="802"/>
      <c r="CO11" s="802"/>
      <c r="CP11" s="802"/>
      <c r="CQ11" s="803"/>
      <c r="CR11" s="801">
        <v>5</v>
      </c>
      <c r="CS11" s="802"/>
      <c r="CT11" s="802"/>
      <c r="CU11" s="802"/>
      <c r="CV11" s="803"/>
      <c r="CW11" s="801" t="s">
        <v>480</v>
      </c>
      <c r="CX11" s="802"/>
      <c r="CY11" s="802"/>
      <c r="CZ11" s="802"/>
      <c r="DA11" s="803"/>
      <c r="DB11" s="801" t="s">
        <v>480</v>
      </c>
      <c r="DC11" s="802"/>
      <c r="DD11" s="802"/>
      <c r="DE11" s="802"/>
      <c r="DF11" s="803"/>
      <c r="DG11" s="801" t="s">
        <v>480</v>
      </c>
      <c r="DH11" s="802"/>
      <c r="DI11" s="802"/>
      <c r="DJ11" s="802"/>
      <c r="DK11" s="803"/>
      <c r="DL11" s="801" t="s">
        <v>480</v>
      </c>
      <c r="DM11" s="802"/>
      <c r="DN11" s="802"/>
      <c r="DO11" s="802"/>
      <c r="DP11" s="803"/>
      <c r="DQ11" s="801" t="s">
        <v>480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17603</v>
      </c>
      <c r="R23" s="814"/>
      <c r="S23" s="814"/>
      <c r="T23" s="814"/>
      <c r="U23" s="814"/>
      <c r="V23" s="814">
        <v>17137</v>
      </c>
      <c r="W23" s="814"/>
      <c r="X23" s="814"/>
      <c r="Y23" s="814"/>
      <c r="Z23" s="814"/>
      <c r="AA23" s="814">
        <v>466</v>
      </c>
      <c r="AB23" s="814"/>
      <c r="AC23" s="814"/>
      <c r="AD23" s="814"/>
      <c r="AE23" s="815"/>
      <c r="AF23" s="816">
        <v>459</v>
      </c>
      <c r="AG23" s="814"/>
      <c r="AH23" s="814"/>
      <c r="AI23" s="814"/>
      <c r="AJ23" s="817"/>
      <c r="AK23" s="818"/>
      <c r="AL23" s="819"/>
      <c r="AM23" s="819"/>
      <c r="AN23" s="819"/>
      <c r="AO23" s="819"/>
      <c r="AP23" s="814">
        <v>14887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4904</v>
      </c>
      <c r="R28" s="843"/>
      <c r="S28" s="843"/>
      <c r="T28" s="843"/>
      <c r="U28" s="843"/>
      <c r="V28" s="843">
        <v>4374</v>
      </c>
      <c r="W28" s="843"/>
      <c r="X28" s="843"/>
      <c r="Y28" s="843"/>
      <c r="Z28" s="843"/>
      <c r="AA28" s="843">
        <v>530</v>
      </c>
      <c r="AB28" s="843"/>
      <c r="AC28" s="843"/>
      <c r="AD28" s="843"/>
      <c r="AE28" s="844"/>
      <c r="AF28" s="845">
        <v>530</v>
      </c>
      <c r="AG28" s="843"/>
      <c r="AH28" s="843"/>
      <c r="AI28" s="843"/>
      <c r="AJ28" s="846"/>
      <c r="AK28" s="847">
        <v>299</v>
      </c>
      <c r="AL28" s="838"/>
      <c r="AM28" s="838"/>
      <c r="AN28" s="838"/>
      <c r="AO28" s="838"/>
      <c r="AP28" s="838" t="s">
        <v>480</v>
      </c>
      <c r="AQ28" s="838"/>
      <c r="AR28" s="838"/>
      <c r="AS28" s="838"/>
      <c r="AT28" s="838"/>
      <c r="AU28" s="838" t="s">
        <v>480</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3664</v>
      </c>
      <c r="R29" s="779"/>
      <c r="S29" s="779"/>
      <c r="T29" s="779"/>
      <c r="U29" s="779"/>
      <c r="V29" s="779">
        <v>3596</v>
      </c>
      <c r="W29" s="779"/>
      <c r="X29" s="779"/>
      <c r="Y29" s="779"/>
      <c r="Z29" s="779"/>
      <c r="AA29" s="779">
        <v>68</v>
      </c>
      <c r="AB29" s="779"/>
      <c r="AC29" s="779"/>
      <c r="AD29" s="779"/>
      <c r="AE29" s="780"/>
      <c r="AF29" s="781">
        <v>68</v>
      </c>
      <c r="AG29" s="782"/>
      <c r="AH29" s="782"/>
      <c r="AI29" s="782"/>
      <c r="AJ29" s="783"/>
      <c r="AK29" s="850">
        <v>465</v>
      </c>
      <c r="AL29" s="851"/>
      <c r="AM29" s="851"/>
      <c r="AN29" s="851"/>
      <c r="AO29" s="851"/>
      <c r="AP29" s="851" t="s">
        <v>480</v>
      </c>
      <c r="AQ29" s="851"/>
      <c r="AR29" s="851"/>
      <c r="AS29" s="851"/>
      <c r="AT29" s="851"/>
      <c r="AU29" s="851" t="s">
        <v>480</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401</v>
      </c>
      <c r="R30" s="779"/>
      <c r="S30" s="779"/>
      <c r="T30" s="779"/>
      <c r="U30" s="779"/>
      <c r="V30" s="779">
        <v>392</v>
      </c>
      <c r="W30" s="779"/>
      <c r="X30" s="779"/>
      <c r="Y30" s="779"/>
      <c r="Z30" s="779"/>
      <c r="AA30" s="779">
        <v>9</v>
      </c>
      <c r="AB30" s="779"/>
      <c r="AC30" s="779"/>
      <c r="AD30" s="779"/>
      <c r="AE30" s="780"/>
      <c r="AF30" s="781">
        <v>9</v>
      </c>
      <c r="AG30" s="782"/>
      <c r="AH30" s="782"/>
      <c r="AI30" s="782"/>
      <c r="AJ30" s="783"/>
      <c r="AK30" s="850">
        <v>120</v>
      </c>
      <c r="AL30" s="851"/>
      <c r="AM30" s="851"/>
      <c r="AN30" s="851"/>
      <c r="AO30" s="851"/>
      <c r="AP30" s="851" t="s">
        <v>480</v>
      </c>
      <c r="AQ30" s="851"/>
      <c r="AR30" s="851"/>
      <c r="AS30" s="851"/>
      <c r="AT30" s="851"/>
      <c r="AU30" s="851" t="s">
        <v>480</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6</v>
      </c>
      <c r="R31" s="779"/>
      <c r="S31" s="779"/>
      <c r="T31" s="779"/>
      <c r="U31" s="779"/>
      <c r="V31" s="779">
        <v>6</v>
      </c>
      <c r="W31" s="779"/>
      <c r="X31" s="779"/>
      <c r="Y31" s="779"/>
      <c r="Z31" s="779"/>
      <c r="AA31" s="779" t="s">
        <v>480</v>
      </c>
      <c r="AB31" s="779"/>
      <c r="AC31" s="779"/>
      <c r="AD31" s="779"/>
      <c r="AE31" s="780"/>
      <c r="AF31" s="781" t="s">
        <v>112</v>
      </c>
      <c r="AG31" s="782"/>
      <c r="AH31" s="782"/>
      <c r="AI31" s="782"/>
      <c r="AJ31" s="783"/>
      <c r="AK31" s="850">
        <v>0</v>
      </c>
      <c r="AL31" s="851"/>
      <c r="AM31" s="851"/>
      <c r="AN31" s="851"/>
      <c r="AO31" s="851"/>
      <c r="AP31" s="851" t="s">
        <v>480</v>
      </c>
      <c r="AQ31" s="851"/>
      <c r="AR31" s="851"/>
      <c r="AS31" s="851"/>
      <c r="AT31" s="851"/>
      <c r="AU31" s="851" t="s">
        <v>480</v>
      </c>
      <c r="AV31" s="851"/>
      <c r="AW31" s="851"/>
      <c r="AX31" s="851"/>
      <c r="AY31" s="851"/>
      <c r="AZ31" s="852" t="s">
        <v>480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1019</v>
      </c>
      <c r="R32" s="779"/>
      <c r="S32" s="779"/>
      <c r="T32" s="779"/>
      <c r="U32" s="779"/>
      <c r="V32" s="779">
        <v>1021</v>
      </c>
      <c r="W32" s="779"/>
      <c r="X32" s="779"/>
      <c r="Y32" s="779"/>
      <c r="Z32" s="779"/>
      <c r="AA32" s="779">
        <v>-2</v>
      </c>
      <c r="AB32" s="779"/>
      <c r="AC32" s="779"/>
      <c r="AD32" s="779"/>
      <c r="AE32" s="780"/>
      <c r="AF32" s="781">
        <v>1040</v>
      </c>
      <c r="AG32" s="782"/>
      <c r="AH32" s="782"/>
      <c r="AI32" s="782"/>
      <c r="AJ32" s="783"/>
      <c r="AK32" s="850">
        <v>60</v>
      </c>
      <c r="AL32" s="851"/>
      <c r="AM32" s="851"/>
      <c r="AN32" s="851"/>
      <c r="AO32" s="851"/>
      <c r="AP32" s="851">
        <v>2007</v>
      </c>
      <c r="AQ32" s="851"/>
      <c r="AR32" s="851"/>
      <c r="AS32" s="851"/>
      <c r="AT32" s="851"/>
      <c r="AU32" s="851">
        <v>329</v>
      </c>
      <c r="AV32" s="851"/>
      <c r="AW32" s="851"/>
      <c r="AX32" s="851"/>
      <c r="AY32" s="851"/>
      <c r="AZ32" s="852" t="s">
        <v>480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28</v>
      </c>
      <c r="R33" s="779"/>
      <c r="S33" s="779"/>
      <c r="T33" s="779"/>
      <c r="U33" s="779"/>
      <c r="V33" s="779">
        <v>28</v>
      </c>
      <c r="W33" s="779"/>
      <c r="X33" s="779"/>
      <c r="Y33" s="779"/>
      <c r="Z33" s="779"/>
      <c r="AA33" s="779" t="s">
        <v>480</v>
      </c>
      <c r="AB33" s="779"/>
      <c r="AC33" s="779"/>
      <c r="AD33" s="779"/>
      <c r="AE33" s="780"/>
      <c r="AF33" s="781" t="s">
        <v>112</v>
      </c>
      <c r="AG33" s="782"/>
      <c r="AH33" s="782"/>
      <c r="AI33" s="782"/>
      <c r="AJ33" s="783"/>
      <c r="AK33" s="850">
        <v>8</v>
      </c>
      <c r="AL33" s="851"/>
      <c r="AM33" s="851"/>
      <c r="AN33" s="851"/>
      <c r="AO33" s="851"/>
      <c r="AP33" s="851">
        <v>21</v>
      </c>
      <c r="AQ33" s="851"/>
      <c r="AR33" s="851"/>
      <c r="AS33" s="851"/>
      <c r="AT33" s="851"/>
      <c r="AU33" s="851">
        <v>15</v>
      </c>
      <c r="AV33" s="851"/>
      <c r="AW33" s="851"/>
      <c r="AX33" s="851"/>
      <c r="AY33" s="851"/>
      <c r="AZ33" s="852" t="s">
        <v>480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1304</v>
      </c>
      <c r="R34" s="779"/>
      <c r="S34" s="779"/>
      <c r="T34" s="779"/>
      <c r="U34" s="779"/>
      <c r="V34" s="779">
        <v>1303</v>
      </c>
      <c r="W34" s="779"/>
      <c r="X34" s="779"/>
      <c r="Y34" s="779"/>
      <c r="Z34" s="779"/>
      <c r="AA34" s="779">
        <v>1</v>
      </c>
      <c r="AB34" s="779"/>
      <c r="AC34" s="779"/>
      <c r="AD34" s="779"/>
      <c r="AE34" s="780"/>
      <c r="AF34" s="781">
        <v>1</v>
      </c>
      <c r="AG34" s="782"/>
      <c r="AH34" s="782"/>
      <c r="AI34" s="782"/>
      <c r="AJ34" s="783"/>
      <c r="AK34" s="850">
        <v>367</v>
      </c>
      <c r="AL34" s="851"/>
      <c r="AM34" s="851"/>
      <c r="AN34" s="851"/>
      <c r="AO34" s="851"/>
      <c r="AP34" s="851">
        <v>7202</v>
      </c>
      <c r="AQ34" s="851"/>
      <c r="AR34" s="851"/>
      <c r="AS34" s="851"/>
      <c r="AT34" s="851"/>
      <c r="AU34" s="851">
        <v>4602</v>
      </c>
      <c r="AV34" s="851"/>
      <c r="AW34" s="851"/>
      <c r="AX34" s="851"/>
      <c r="AY34" s="851"/>
      <c r="AZ34" s="852" t="s">
        <v>480</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82</v>
      </c>
      <c r="R35" s="779"/>
      <c r="S35" s="779"/>
      <c r="T35" s="779"/>
      <c r="U35" s="779"/>
      <c r="V35" s="779">
        <v>82</v>
      </c>
      <c r="W35" s="779"/>
      <c r="X35" s="779"/>
      <c r="Y35" s="779"/>
      <c r="Z35" s="779"/>
      <c r="AA35" s="779" t="s">
        <v>480</v>
      </c>
      <c r="AB35" s="779"/>
      <c r="AC35" s="779"/>
      <c r="AD35" s="779"/>
      <c r="AE35" s="780"/>
      <c r="AF35" s="781" t="s">
        <v>112</v>
      </c>
      <c r="AG35" s="782"/>
      <c r="AH35" s="782"/>
      <c r="AI35" s="782"/>
      <c r="AJ35" s="783"/>
      <c r="AK35" s="850">
        <v>61</v>
      </c>
      <c r="AL35" s="851"/>
      <c r="AM35" s="851"/>
      <c r="AN35" s="851"/>
      <c r="AO35" s="851"/>
      <c r="AP35" s="851">
        <v>382</v>
      </c>
      <c r="AQ35" s="851"/>
      <c r="AR35" s="851"/>
      <c r="AS35" s="851"/>
      <c r="AT35" s="851"/>
      <c r="AU35" s="851">
        <v>363</v>
      </c>
      <c r="AV35" s="851"/>
      <c r="AW35" s="851"/>
      <c r="AX35" s="851"/>
      <c r="AY35" s="851"/>
      <c r="AZ35" s="852" t="s">
        <v>480</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1648</v>
      </c>
      <c r="AG63" s="862"/>
      <c r="AH63" s="862"/>
      <c r="AI63" s="862"/>
      <c r="AJ63" s="863"/>
      <c r="AK63" s="864"/>
      <c r="AL63" s="859"/>
      <c r="AM63" s="859"/>
      <c r="AN63" s="859"/>
      <c r="AO63" s="859"/>
      <c r="AP63" s="862">
        <v>9612</v>
      </c>
      <c r="AQ63" s="862"/>
      <c r="AR63" s="862"/>
      <c r="AS63" s="862"/>
      <c r="AT63" s="862"/>
      <c r="AU63" s="862">
        <v>5309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8" t="s">
        <v>538</v>
      </c>
      <c r="C68" s="889"/>
      <c r="D68" s="889"/>
      <c r="E68" s="889"/>
      <c r="F68" s="889"/>
      <c r="G68" s="889"/>
      <c r="H68" s="889"/>
      <c r="I68" s="889"/>
      <c r="J68" s="889"/>
      <c r="K68" s="889"/>
      <c r="L68" s="889"/>
      <c r="M68" s="889"/>
      <c r="N68" s="889"/>
      <c r="O68" s="889"/>
      <c r="P68" s="890"/>
      <c r="Q68" s="891">
        <v>1114</v>
      </c>
      <c r="R68" s="892"/>
      <c r="S68" s="892"/>
      <c r="T68" s="892"/>
      <c r="U68" s="892"/>
      <c r="V68" s="892">
        <v>1110</v>
      </c>
      <c r="W68" s="892"/>
      <c r="X68" s="892"/>
      <c r="Y68" s="892"/>
      <c r="Z68" s="892"/>
      <c r="AA68" s="892">
        <v>44</v>
      </c>
      <c r="AB68" s="892"/>
      <c r="AC68" s="892"/>
      <c r="AD68" s="892"/>
      <c r="AE68" s="892"/>
      <c r="AF68" s="892">
        <v>153</v>
      </c>
      <c r="AG68" s="892"/>
      <c r="AH68" s="892"/>
      <c r="AI68" s="892"/>
      <c r="AJ68" s="892"/>
      <c r="AK68" s="851" t="s">
        <v>480</v>
      </c>
      <c r="AL68" s="851"/>
      <c r="AM68" s="851"/>
      <c r="AN68" s="851"/>
      <c r="AO68" s="851"/>
      <c r="AP68" s="851" t="s">
        <v>480</v>
      </c>
      <c r="AQ68" s="851"/>
      <c r="AR68" s="851"/>
      <c r="AS68" s="851"/>
      <c r="AT68" s="851"/>
      <c r="AU68" s="851" t="s">
        <v>480</v>
      </c>
      <c r="AV68" s="851"/>
      <c r="AW68" s="851"/>
      <c r="AX68" s="851"/>
      <c r="AY68" s="851"/>
      <c r="AZ68" s="886"/>
      <c r="BA68" s="886"/>
      <c r="BB68" s="886"/>
      <c r="BC68" s="886"/>
      <c r="BD68" s="887"/>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111</v>
      </c>
      <c r="R69" s="897"/>
      <c r="S69" s="897"/>
      <c r="T69" s="897"/>
      <c r="U69" s="850"/>
      <c r="V69" s="898">
        <v>101</v>
      </c>
      <c r="W69" s="897"/>
      <c r="X69" s="897"/>
      <c r="Y69" s="897"/>
      <c r="Z69" s="850"/>
      <c r="AA69" s="898">
        <v>10</v>
      </c>
      <c r="AB69" s="897"/>
      <c r="AC69" s="897"/>
      <c r="AD69" s="897"/>
      <c r="AE69" s="850"/>
      <c r="AF69" s="898">
        <v>10</v>
      </c>
      <c r="AG69" s="897"/>
      <c r="AH69" s="897"/>
      <c r="AI69" s="897"/>
      <c r="AJ69" s="850"/>
      <c r="AK69" s="851">
        <v>23</v>
      </c>
      <c r="AL69" s="851"/>
      <c r="AM69" s="851"/>
      <c r="AN69" s="851"/>
      <c r="AO69" s="851"/>
      <c r="AP69" s="851" t="s">
        <v>480</v>
      </c>
      <c r="AQ69" s="851"/>
      <c r="AR69" s="851"/>
      <c r="AS69" s="851"/>
      <c r="AT69" s="851"/>
      <c r="AU69" s="851" t="s">
        <v>480</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7691</v>
      </c>
      <c r="R70" s="897"/>
      <c r="S70" s="897"/>
      <c r="T70" s="897"/>
      <c r="U70" s="850"/>
      <c r="V70" s="898">
        <v>7373</v>
      </c>
      <c r="W70" s="897"/>
      <c r="X70" s="897"/>
      <c r="Y70" s="897"/>
      <c r="Z70" s="850"/>
      <c r="AA70" s="898">
        <v>318</v>
      </c>
      <c r="AB70" s="897"/>
      <c r="AC70" s="897"/>
      <c r="AD70" s="897"/>
      <c r="AE70" s="850"/>
      <c r="AF70" s="898">
        <v>318</v>
      </c>
      <c r="AG70" s="897"/>
      <c r="AH70" s="897"/>
      <c r="AI70" s="897"/>
      <c r="AJ70" s="850"/>
      <c r="AK70" s="851" t="s">
        <v>480</v>
      </c>
      <c r="AL70" s="851"/>
      <c r="AM70" s="851"/>
      <c r="AN70" s="851"/>
      <c r="AO70" s="851"/>
      <c r="AP70" s="851" t="s">
        <v>480</v>
      </c>
      <c r="AQ70" s="851"/>
      <c r="AR70" s="851"/>
      <c r="AS70" s="851"/>
      <c r="AT70" s="851"/>
      <c r="AU70" s="851" t="s">
        <v>480</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901">
        <v>3312</v>
      </c>
      <c r="R71" s="851"/>
      <c r="S71" s="851"/>
      <c r="T71" s="851"/>
      <c r="U71" s="851"/>
      <c r="V71" s="851">
        <v>3159</v>
      </c>
      <c r="W71" s="851"/>
      <c r="X71" s="851"/>
      <c r="Y71" s="851"/>
      <c r="Z71" s="851"/>
      <c r="AA71" s="851">
        <v>153</v>
      </c>
      <c r="AB71" s="851"/>
      <c r="AC71" s="851"/>
      <c r="AD71" s="851"/>
      <c r="AE71" s="851"/>
      <c r="AF71" s="851">
        <v>153</v>
      </c>
      <c r="AG71" s="851"/>
      <c r="AH71" s="851"/>
      <c r="AI71" s="851"/>
      <c r="AJ71" s="851"/>
      <c r="AK71" s="851">
        <v>6</v>
      </c>
      <c r="AL71" s="851"/>
      <c r="AM71" s="851"/>
      <c r="AN71" s="851"/>
      <c r="AO71" s="851"/>
      <c r="AP71" s="851">
        <v>1127</v>
      </c>
      <c r="AQ71" s="851"/>
      <c r="AR71" s="851"/>
      <c r="AS71" s="851"/>
      <c r="AT71" s="851"/>
      <c r="AU71" s="851">
        <v>966</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901">
        <v>1333</v>
      </c>
      <c r="R72" s="851"/>
      <c r="S72" s="851"/>
      <c r="T72" s="851"/>
      <c r="U72" s="851"/>
      <c r="V72" s="851">
        <v>1298</v>
      </c>
      <c r="W72" s="851"/>
      <c r="X72" s="851"/>
      <c r="Y72" s="851"/>
      <c r="Z72" s="851"/>
      <c r="AA72" s="851">
        <v>35</v>
      </c>
      <c r="AB72" s="851"/>
      <c r="AC72" s="851"/>
      <c r="AD72" s="851"/>
      <c r="AE72" s="851"/>
      <c r="AF72" s="851">
        <v>35</v>
      </c>
      <c r="AG72" s="851"/>
      <c r="AH72" s="851"/>
      <c r="AI72" s="851"/>
      <c r="AJ72" s="851"/>
      <c r="AK72" s="851">
        <v>2</v>
      </c>
      <c r="AL72" s="851"/>
      <c r="AM72" s="851"/>
      <c r="AN72" s="851"/>
      <c r="AO72" s="851"/>
      <c r="AP72" s="851" t="s">
        <v>480</v>
      </c>
      <c r="AQ72" s="851"/>
      <c r="AR72" s="851"/>
      <c r="AS72" s="851"/>
      <c r="AT72" s="851"/>
      <c r="AU72" s="851" t="s">
        <v>480</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901">
        <v>155546</v>
      </c>
      <c r="R73" s="851"/>
      <c r="S73" s="851"/>
      <c r="T73" s="851"/>
      <c r="U73" s="851"/>
      <c r="V73" s="851">
        <v>149149</v>
      </c>
      <c r="W73" s="851"/>
      <c r="X73" s="851"/>
      <c r="Y73" s="851"/>
      <c r="Z73" s="851"/>
      <c r="AA73" s="851">
        <v>6397</v>
      </c>
      <c r="AB73" s="851"/>
      <c r="AC73" s="851"/>
      <c r="AD73" s="851"/>
      <c r="AE73" s="851"/>
      <c r="AF73" s="851">
        <v>6397</v>
      </c>
      <c r="AG73" s="851"/>
      <c r="AH73" s="851"/>
      <c r="AI73" s="851"/>
      <c r="AJ73" s="851"/>
      <c r="AK73" s="851">
        <v>1957</v>
      </c>
      <c r="AL73" s="851"/>
      <c r="AM73" s="851"/>
      <c r="AN73" s="851"/>
      <c r="AO73" s="851"/>
      <c r="AP73" s="851" t="s">
        <v>480</v>
      </c>
      <c r="AQ73" s="851"/>
      <c r="AR73" s="851"/>
      <c r="AS73" s="851"/>
      <c r="AT73" s="851"/>
      <c r="AU73" s="851" t="s">
        <v>480</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97"/>
      <c r="S74" s="897"/>
      <c r="T74" s="897"/>
      <c r="U74" s="850"/>
      <c r="V74" s="898"/>
      <c r="W74" s="897"/>
      <c r="X74" s="897"/>
      <c r="Y74" s="897"/>
      <c r="Z74" s="850"/>
      <c r="AA74" s="898"/>
      <c r="AB74" s="897"/>
      <c r="AC74" s="897"/>
      <c r="AD74" s="897"/>
      <c r="AE74" s="850"/>
      <c r="AF74" s="898"/>
      <c r="AG74" s="897"/>
      <c r="AH74" s="897"/>
      <c r="AI74" s="897"/>
      <c r="AJ74" s="850"/>
      <c r="AK74" s="898"/>
      <c r="AL74" s="897"/>
      <c r="AM74" s="897"/>
      <c r="AN74" s="897"/>
      <c r="AO74" s="850"/>
      <c r="AP74" s="898"/>
      <c r="AQ74" s="897"/>
      <c r="AR74" s="897"/>
      <c r="AS74" s="897"/>
      <c r="AT74" s="850"/>
      <c r="AU74" s="898"/>
      <c r="AV74" s="897"/>
      <c r="AW74" s="897"/>
      <c r="AX74" s="897"/>
      <c r="AY74" s="850"/>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6"/>
      <c r="R75" s="897"/>
      <c r="S75" s="897"/>
      <c r="T75" s="897"/>
      <c r="U75" s="850"/>
      <c r="V75" s="898"/>
      <c r="W75" s="897"/>
      <c r="X75" s="897"/>
      <c r="Y75" s="897"/>
      <c r="Z75" s="850"/>
      <c r="AA75" s="898"/>
      <c r="AB75" s="897"/>
      <c r="AC75" s="897"/>
      <c r="AD75" s="897"/>
      <c r="AE75" s="850"/>
      <c r="AF75" s="898"/>
      <c r="AG75" s="897"/>
      <c r="AH75" s="897"/>
      <c r="AI75" s="897"/>
      <c r="AJ75" s="850"/>
      <c r="AK75" s="898"/>
      <c r="AL75" s="897"/>
      <c r="AM75" s="897"/>
      <c r="AN75" s="897"/>
      <c r="AO75" s="850"/>
      <c r="AP75" s="898"/>
      <c r="AQ75" s="897"/>
      <c r="AR75" s="897"/>
      <c r="AS75" s="897"/>
      <c r="AT75" s="850"/>
      <c r="AU75" s="898"/>
      <c r="AV75" s="897"/>
      <c r="AW75" s="897"/>
      <c r="AX75" s="897"/>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6"/>
      <c r="R76" s="897"/>
      <c r="S76" s="897"/>
      <c r="T76" s="897"/>
      <c r="U76" s="850"/>
      <c r="V76" s="898"/>
      <c r="W76" s="897"/>
      <c r="X76" s="897"/>
      <c r="Y76" s="897"/>
      <c r="Z76" s="850"/>
      <c r="AA76" s="898"/>
      <c r="AB76" s="897"/>
      <c r="AC76" s="897"/>
      <c r="AD76" s="897"/>
      <c r="AE76" s="850"/>
      <c r="AF76" s="898"/>
      <c r="AG76" s="897"/>
      <c r="AH76" s="897"/>
      <c r="AI76" s="897"/>
      <c r="AJ76" s="850"/>
      <c r="AK76" s="898"/>
      <c r="AL76" s="897"/>
      <c r="AM76" s="897"/>
      <c r="AN76" s="897"/>
      <c r="AO76" s="850"/>
      <c r="AP76" s="898"/>
      <c r="AQ76" s="897"/>
      <c r="AR76" s="897"/>
      <c r="AS76" s="897"/>
      <c r="AT76" s="850"/>
      <c r="AU76" s="898"/>
      <c r="AV76" s="897"/>
      <c r="AW76" s="897"/>
      <c r="AX76" s="897"/>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6"/>
      <c r="R77" s="897"/>
      <c r="S77" s="897"/>
      <c r="T77" s="897"/>
      <c r="U77" s="850"/>
      <c r="V77" s="898"/>
      <c r="W77" s="897"/>
      <c r="X77" s="897"/>
      <c r="Y77" s="897"/>
      <c r="Z77" s="850"/>
      <c r="AA77" s="898"/>
      <c r="AB77" s="897"/>
      <c r="AC77" s="897"/>
      <c r="AD77" s="897"/>
      <c r="AE77" s="850"/>
      <c r="AF77" s="898"/>
      <c r="AG77" s="897"/>
      <c r="AH77" s="897"/>
      <c r="AI77" s="897"/>
      <c r="AJ77" s="850"/>
      <c r="AK77" s="898"/>
      <c r="AL77" s="897"/>
      <c r="AM77" s="897"/>
      <c r="AN77" s="897"/>
      <c r="AO77" s="850"/>
      <c r="AP77" s="898"/>
      <c r="AQ77" s="897"/>
      <c r="AR77" s="897"/>
      <c r="AS77" s="897"/>
      <c r="AT77" s="850"/>
      <c r="AU77" s="898"/>
      <c r="AV77" s="897"/>
      <c r="AW77" s="897"/>
      <c r="AX77" s="897"/>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90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90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90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90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90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90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90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90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90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7066</v>
      </c>
      <c r="AG88" s="862"/>
      <c r="AH88" s="862"/>
      <c r="AI88" s="862"/>
      <c r="AJ88" s="862"/>
      <c r="AK88" s="859"/>
      <c r="AL88" s="859"/>
      <c r="AM88" s="859"/>
      <c r="AN88" s="859"/>
      <c r="AO88" s="859"/>
      <c r="AP88" s="862">
        <v>1127</v>
      </c>
      <c r="AQ88" s="862"/>
      <c r="AR88" s="862"/>
      <c r="AS88" s="862"/>
      <c r="AT88" s="862"/>
      <c r="AU88" s="862">
        <v>966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54</v>
      </c>
      <c r="CS102" s="870"/>
      <c r="CT102" s="870"/>
      <c r="CU102" s="870"/>
      <c r="CV102" s="913"/>
      <c r="CW102" s="912">
        <v>15</v>
      </c>
      <c r="CX102" s="870"/>
      <c r="CY102" s="870"/>
      <c r="CZ102" s="870"/>
      <c r="DA102" s="913"/>
      <c r="DB102" s="912" t="s">
        <v>480</v>
      </c>
      <c r="DC102" s="870"/>
      <c r="DD102" s="870"/>
      <c r="DE102" s="870"/>
      <c r="DF102" s="913"/>
      <c r="DG102" s="912" t="s">
        <v>480</v>
      </c>
      <c r="DH102" s="870"/>
      <c r="DI102" s="870"/>
      <c r="DJ102" s="870"/>
      <c r="DK102" s="913"/>
      <c r="DL102" s="912" t="s">
        <v>480</v>
      </c>
      <c r="DM102" s="870"/>
      <c r="DN102" s="870"/>
      <c r="DO102" s="870"/>
      <c r="DP102" s="913"/>
      <c r="DQ102" s="912" t="s">
        <v>480</v>
      </c>
      <c r="DR102" s="870"/>
      <c r="DS102" s="870"/>
      <c r="DT102" s="870"/>
      <c r="DU102" s="913"/>
      <c r="DV102" s="936" t="s">
        <v>480</v>
      </c>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1575855</v>
      </c>
      <c r="AB110" s="922"/>
      <c r="AC110" s="922"/>
      <c r="AD110" s="922"/>
      <c r="AE110" s="923"/>
      <c r="AF110" s="924">
        <v>1412168</v>
      </c>
      <c r="AG110" s="922"/>
      <c r="AH110" s="922"/>
      <c r="AI110" s="922"/>
      <c r="AJ110" s="923"/>
      <c r="AK110" s="924">
        <v>1397692</v>
      </c>
      <c r="AL110" s="922"/>
      <c r="AM110" s="922"/>
      <c r="AN110" s="922"/>
      <c r="AO110" s="923"/>
      <c r="AP110" s="925">
        <v>17.2</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14396859</v>
      </c>
      <c r="BR110" s="957"/>
      <c r="BS110" s="957"/>
      <c r="BT110" s="957"/>
      <c r="BU110" s="957"/>
      <c r="BV110" s="957">
        <v>14883206</v>
      </c>
      <c r="BW110" s="957"/>
      <c r="BX110" s="957"/>
      <c r="BY110" s="957"/>
      <c r="BZ110" s="957"/>
      <c r="CA110" s="957">
        <v>14886908</v>
      </c>
      <c r="CB110" s="957"/>
      <c r="CC110" s="957"/>
      <c r="CD110" s="957"/>
      <c r="CE110" s="957"/>
      <c r="CF110" s="971">
        <v>183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1036628</v>
      </c>
      <c r="BR111" s="950"/>
      <c r="BS111" s="950"/>
      <c r="BT111" s="950"/>
      <c r="BU111" s="950"/>
      <c r="BV111" s="950">
        <v>802022</v>
      </c>
      <c r="BW111" s="950"/>
      <c r="BX111" s="950"/>
      <c r="BY111" s="950"/>
      <c r="BZ111" s="950"/>
      <c r="CA111" s="950">
        <v>455889</v>
      </c>
      <c r="CB111" s="950"/>
      <c r="CC111" s="950"/>
      <c r="CD111" s="950"/>
      <c r="CE111" s="950"/>
      <c r="CF111" s="944">
        <v>5.6</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6466594</v>
      </c>
      <c r="BR112" s="950"/>
      <c r="BS112" s="950"/>
      <c r="BT112" s="950"/>
      <c r="BU112" s="950"/>
      <c r="BV112" s="950">
        <v>5850330</v>
      </c>
      <c r="BW112" s="950"/>
      <c r="BX112" s="950"/>
      <c r="BY112" s="950"/>
      <c r="BZ112" s="950"/>
      <c r="CA112" s="950">
        <v>5309301</v>
      </c>
      <c r="CB112" s="950"/>
      <c r="CC112" s="950"/>
      <c r="CD112" s="950"/>
      <c r="CE112" s="950"/>
      <c r="CF112" s="944">
        <v>65.3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409334</v>
      </c>
      <c r="DH112" s="950"/>
      <c r="DI112" s="950"/>
      <c r="DJ112" s="950"/>
      <c r="DK112" s="950"/>
      <c r="DL112" s="950">
        <v>272889</v>
      </c>
      <c r="DM112" s="950"/>
      <c r="DN112" s="950"/>
      <c r="DO112" s="950"/>
      <c r="DP112" s="950"/>
      <c r="DQ112" s="950">
        <v>136445</v>
      </c>
      <c r="DR112" s="950"/>
      <c r="DS112" s="950"/>
      <c r="DT112" s="950"/>
      <c r="DU112" s="950"/>
      <c r="DV112" s="951">
        <v>1.7</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432900</v>
      </c>
      <c r="AB113" s="964"/>
      <c r="AC113" s="964"/>
      <c r="AD113" s="964"/>
      <c r="AE113" s="965"/>
      <c r="AF113" s="966">
        <v>394794</v>
      </c>
      <c r="AG113" s="964"/>
      <c r="AH113" s="964"/>
      <c r="AI113" s="964"/>
      <c r="AJ113" s="965"/>
      <c r="AK113" s="966">
        <v>383245</v>
      </c>
      <c r="AL113" s="964"/>
      <c r="AM113" s="964"/>
      <c r="AN113" s="964"/>
      <c r="AO113" s="965"/>
      <c r="AP113" s="967">
        <v>4.7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1256518</v>
      </c>
      <c r="BR113" s="950"/>
      <c r="BS113" s="950"/>
      <c r="BT113" s="950"/>
      <c r="BU113" s="950"/>
      <c r="BV113" s="950">
        <v>1090389</v>
      </c>
      <c r="BW113" s="950"/>
      <c r="BX113" s="950"/>
      <c r="BY113" s="950"/>
      <c r="BZ113" s="950"/>
      <c r="CA113" s="950">
        <v>965644</v>
      </c>
      <c r="CB113" s="950"/>
      <c r="CC113" s="950"/>
      <c r="CD113" s="950"/>
      <c r="CE113" s="950"/>
      <c r="CF113" s="944">
        <v>11.9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208697</v>
      </c>
      <c r="AB114" s="989"/>
      <c r="AC114" s="989"/>
      <c r="AD114" s="989"/>
      <c r="AE114" s="990"/>
      <c r="AF114" s="991">
        <v>293379</v>
      </c>
      <c r="AG114" s="989"/>
      <c r="AH114" s="989"/>
      <c r="AI114" s="989"/>
      <c r="AJ114" s="990"/>
      <c r="AK114" s="991">
        <v>294041</v>
      </c>
      <c r="AL114" s="989"/>
      <c r="AM114" s="989"/>
      <c r="AN114" s="989"/>
      <c r="AO114" s="990"/>
      <c r="AP114" s="992">
        <v>3.6</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2765098</v>
      </c>
      <c r="BR114" s="950"/>
      <c r="BS114" s="950"/>
      <c r="BT114" s="950"/>
      <c r="BU114" s="950"/>
      <c r="BV114" s="950">
        <v>2575738</v>
      </c>
      <c r="BW114" s="950"/>
      <c r="BX114" s="950"/>
      <c r="BY114" s="950"/>
      <c r="BZ114" s="950"/>
      <c r="CA114" s="950">
        <v>2487301</v>
      </c>
      <c r="CB114" s="950"/>
      <c r="CC114" s="950"/>
      <c r="CD114" s="950"/>
      <c r="CE114" s="950"/>
      <c r="CF114" s="944">
        <v>30.6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303637</v>
      </c>
      <c r="AB115" s="964"/>
      <c r="AC115" s="964"/>
      <c r="AD115" s="964"/>
      <c r="AE115" s="965"/>
      <c r="AF115" s="966">
        <v>303042</v>
      </c>
      <c r="AG115" s="964"/>
      <c r="AH115" s="964"/>
      <c r="AI115" s="964"/>
      <c r="AJ115" s="965"/>
      <c r="AK115" s="966">
        <v>302191</v>
      </c>
      <c r="AL115" s="964"/>
      <c r="AM115" s="964"/>
      <c r="AN115" s="964"/>
      <c r="AO115" s="965"/>
      <c r="AP115" s="967">
        <v>3.7</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228105</v>
      </c>
      <c r="DH116" s="989"/>
      <c r="DI116" s="989"/>
      <c r="DJ116" s="989"/>
      <c r="DK116" s="990"/>
      <c r="DL116" s="991">
        <v>202760</v>
      </c>
      <c r="DM116" s="989"/>
      <c r="DN116" s="989"/>
      <c r="DO116" s="989"/>
      <c r="DP116" s="990"/>
      <c r="DQ116" s="991">
        <v>177415</v>
      </c>
      <c r="DR116" s="989"/>
      <c r="DS116" s="989"/>
      <c r="DT116" s="989"/>
      <c r="DU116" s="990"/>
      <c r="DV116" s="992">
        <v>2.2000000000000002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2521089</v>
      </c>
      <c r="AB117" s="1007"/>
      <c r="AC117" s="1007"/>
      <c r="AD117" s="1007"/>
      <c r="AE117" s="1008"/>
      <c r="AF117" s="1009">
        <v>2403383</v>
      </c>
      <c r="AG117" s="1007"/>
      <c r="AH117" s="1007"/>
      <c r="AI117" s="1007"/>
      <c r="AJ117" s="1008"/>
      <c r="AK117" s="1009">
        <v>2377169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25921697</v>
      </c>
      <c r="BR119" s="1028"/>
      <c r="BS119" s="1028"/>
      <c r="BT119" s="1028"/>
      <c r="BU119" s="1028"/>
      <c r="BV119" s="1028">
        <v>25201685</v>
      </c>
      <c r="BW119" s="1028"/>
      <c r="BX119" s="1028"/>
      <c r="BY119" s="1028"/>
      <c r="BZ119" s="1028"/>
      <c r="CA119" s="1028">
        <v>24105043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399189</v>
      </c>
      <c r="DH119" s="1014"/>
      <c r="DI119" s="1014"/>
      <c r="DJ119" s="1014"/>
      <c r="DK119" s="1015"/>
      <c r="DL119" s="1013">
        <v>326373</v>
      </c>
      <c r="DM119" s="1014"/>
      <c r="DN119" s="1014"/>
      <c r="DO119" s="1014"/>
      <c r="DP119" s="1015"/>
      <c r="DQ119" s="1013">
        <v>142029</v>
      </c>
      <c r="DR119" s="1014"/>
      <c r="DS119" s="1014"/>
      <c r="DT119" s="1014"/>
      <c r="DU119" s="1015"/>
      <c r="DV119" s="1016">
        <v>1.7</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2642026</v>
      </c>
      <c r="BR120" s="957"/>
      <c r="BS120" s="957"/>
      <c r="BT120" s="957"/>
      <c r="BU120" s="957"/>
      <c r="BV120" s="957">
        <v>3156902</v>
      </c>
      <c r="BW120" s="957"/>
      <c r="BX120" s="957"/>
      <c r="BY120" s="957"/>
      <c r="BZ120" s="957"/>
      <c r="CA120" s="957">
        <v>3841350</v>
      </c>
      <c r="CB120" s="957"/>
      <c r="CC120" s="957"/>
      <c r="CD120" s="957"/>
      <c r="CE120" s="957"/>
      <c r="CF120" s="971">
        <v>47.2</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5074271</v>
      </c>
      <c r="DH120" s="957"/>
      <c r="DI120" s="957"/>
      <c r="DJ120" s="957"/>
      <c r="DK120" s="957"/>
      <c r="DL120" s="957">
        <v>4852880</v>
      </c>
      <c r="DM120" s="957"/>
      <c r="DN120" s="957"/>
      <c r="DO120" s="957"/>
      <c r="DP120" s="957"/>
      <c r="DQ120" s="957">
        <v>4602239</v>
      </c>
      <c r="DR120" s="957"/>
      <c r="DS120" s="957"/>
      <c r="DT120" s="957"/>
      <c r="DU120" s="957"/>
      <c r="DV120" s="958">
        <v>56.6</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197181</v>
      </c>
      <c r="AB121" s="989"/>
      <c r="AC121" s="989"/>
      <c r="AD121" s="989"/>
      <c r="AE121" s="990"/>
      <c r="AF121" s="991">
        <v>197181</v>
      </c>
      <c r="AG121" s="989"/>
      <c r="AH121" s="989"/>
      <c r="AI121" s="989"/>
      <c r="AJ121" s="990"/>
      <c r="AK121" s="991">
        <v>197181</v>
      </c>
      <c r="AL121" s="989"/>
      <c r="AM121" s="989"/>
      <c r="AN121" s="989"/>
      <c r="AO121" s="990"/>
      <c r="AP121" s="992">
        <v>2.4</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2540577</v>
      </c>
      <c r="BR121" s="950"/>
      <c r="BS121" s="950"/>
      <c r="BT121" s="950"/>
      <c r="BU121" s="950"/>
      <c r="BV121" s="950">
        <v>2769391</v>
      </c>
      <c r="BW121" s="950"/>
      <c r="BX121" s="950"/>
      <c r="BY121" s="950"/>
      <c r="BZ121" s="950"/>
      <c r="CA121" s="950">
        <v>2724030</v>
      </c>
      <c r="CB121" s="950"/>
      <c r="CC121" s="950"/>
      <c r="CD121" s="950"/>
      <c r="CE121" s="950"/>
      <c r="CF121" s="944">
        <v>33.5</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446437</v>
      </c>
      <c r="DH121" s="950"/>
      <c r="DI121" s="950"/>
      <c r="DJ121" s="950"/>
      <c r="DK121" s="950"/>
      <c r="DL121" s="950">
        <v>400543</v>
      </c>
      <c r="DM121" s="950"/>
      <c r="DN121" s="950"/>
      <c r="DO121" s="950"/>
      <c r="DP121" s="950"/>
      <c r="DQ121" s="950">
        <v>362741</v>
      </c>
      <c r="DR121" s="950"/>
      <c r="DS121" s="950"/>
      <c r="DT121" s="950"/>
      <c r="DU121" s="950"/>
      <c r="DV121" s="951">
        <v>4.5</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14770233</v>
      </c>
      <c r="BR122" s="1028"/>
      <c r="BS122" s="1028"/>
      <c r="BT122" s="1028"/>
      <c r="BU122" s="1028"/>
      <c r="BV122" s="1028">
        <v>14562876</v>
      </c>
      <c r="BW122" s="1028"/>
      <c r="BX122" s="1028"/>
      <c r="BY122" s="1028"/>
      <c r="BZ122" s="1028"/>
      <c r="CA122" s="1028">
        <v>14415010</v>
      </c>
      <c r="CB122" s="1028"/>
      <c r="CC122" s="1028"/>
      <c r="CD122" s="1028"/>
      <c r="CE122" s="1028"/>
      <c r="CF122" s="1048">
        <v>177.2</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923408</v>
      </c>
      <c r="DH122" s="950"/>
      <c r="DI122" s="950"/>
      <c r="DJ122" s="950"/>
      <c r="DK122" s="950"/>
      <c r="DL122" s="950">
        <v>577294</v>
      </c>
      <c r="DM122" s="950"/>
      <c r="DN122" s="950"/>
      <c r="DO122" s="950"/>
      <c r="DP122" s="950"/>
      <c r="DQ122" s="950">
        <v>329214</v>
      </c>
      <c r="DR122" s="950"/>
      <c r="DS122" s="950"/>
      <c r="DT122" s="950"/>
      <c r="DU122" s="950"/>
      <c r="DV122" s="951">
        <v>4</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27432</v>
      </c>
      <c r="AB123" s="989"/>
      <c r="AC123" s="989"/>
      <c r="AD123" s="989"/>
      <c r="AE123" s="990"/>
      <c r="AF123" s="991">
        <v>27224</v>
      </c>
      <c r="AG123" s="989"/>
      <c r="AH123" s="989"/>
      <c r="AI123" s="989"/>
      <c r="AJ123" s="990"/>
      <c r="AK123" s="991">
        <v>27016</v>
      </c>
      <c r="AL123" s="989"/>
      <c r="AM123" s="989"/>
      <c r="AN123" s="989"/>
      <c r="AO123" s="990"/>
      <c r="AP123" s="992">
        <v>0.3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19952836</v>
      </c>
      <c r="BR123" s="1096"/>
      <c r="BS123" s="1096"/>
      <c r="BT123" s="1096"/>
      <c r="BU123" s="1096"/>
      <c r="BV123" s="1096">
        <v>20489169</v>
      </c>
      <c r="BW123" s="1096"/>
      <c r="BX123" s="1096"/>
      <c r="BY123" s="1096"/>
      <c r="BZ123" s="1096"/>
      <c r="CA123" s="1096">
        <v>20980390</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22478</v>
      </c>
      <c r="DH123" s="989"/>
      <c r="DI123" s="989"/>
      <c r="DJ123" s="989"/>
      <c r="DK123" s="990"/>
      <c r="DL123" s="991">
        <v>19613</v>
      </c>
      <c r="DM123" s="989"/>
      <c r="DN123" s="989"/>
      <c r="DO123" s="989"/>
      <c r="DP123" s="990"/>
      <c r="DQ123" s="991">
        <v>15107</v>
      </c>
      <c r="DR123" s="989"/>
      <c r="DS123" s="989"/>
      <c r="DT123" s="989"/>
      <c r="DU123" s="990"/>
      <c r="DV123" s="992">
        <v>0.2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74.400000000000006</v>
      </c>
      <c r="BR124" s="1058"/>
      <c r="BS124" s="1058"/>
      <c r="BT124" s="1058"/>
      <c r="BU124" s="1058"/>
      <c r="BV124" s="1058">
        <v>57.9</v>
      </c>
      <c r="BW124" s="1058"/>
      <c r="BX124" s="1058"/>
      <c r="BY124" s="1058"/>
      <c r="BZ124" s="1058"/>
      <c r="CA124" s="1058">
        <v>38.4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79024</v>
      </c>
      <c r="AB126" s="989"/>
      <c r="AC126" s="989"/>
      <c r="AD126" s="989"/>
      <c r="AE126" s="990"/>
      <c r="AF126" s="991">
        <v>78637</v>
      </c>
      <c r="AG126" s="989"/>
      <c r="AH126" s="989"/>
      <c r="AI126" s="989"/>
      <c r="AJ126" s="990"/>
      <c r="AK126" s="991">
        <v>77994</v>
      </c>
      <c r="AL126" s="989"/>
      <c r="AM126" s="989"/>
      <c r="AN126" s="989"/>
      <c r="AO126" s="990"/>
      <c r="AP126" s="992">
        <v>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270577</v>
      </c>
      <c r="AB128" s="1078"/>
      <c r="AC128" s="1078"/>
      <c r="AD128" s="1078"/>
      <c r="AE128" s="1079"/>
      <c r="AF128" s="1080">
        <v>282400</v>
      </c>
      <c r="AG128" s="1078"/>
      <c r="AH128" s="1078"/>
      <c r="AI128" s="1078"/>
      <c r="AJ128" s="1079"/>
      <c r="AK128" s="1080">
        <v>291994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13.43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9501804</v>
      </c>
      <c r="AB129" s="989"/>
      <c r="AC129" s="989"/>
      <c r="AD129" s="989"/>
      <c r="AE129" s="990"/>
      <c r="AF129" s="991">
        <v>9530727</v>
      </c>
      <c r="AG129" s="989"/>
      <c r="AH129" s="989"/>
      <c r="AI129" s="989"/>
      <c r="AJ129" s="990"/>
      <c r="AK129" s="991">
        <v>9475985</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18.43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1485062</v>
      </c>
      <c r="AB130" s="989"/>
      <c r="AC130" s="989"/>
      <c r="AD130" s="989"/>
      <c r="AE130" s="990"/>
      <c r="AF130" s="991">
        <v>1402028</v>
      </c>
      <c r="AG130" s="989"/>
      <c r="AH130" s="989"/>
      <c r="AI130" s="989"/>
      <c r="AJ130" s="990"/>
      <c r="AK130" s="991">
        <v>1340087</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8016742</v>
      </c>
      <c r="AB131" s="1014"/>
      <c r="AC131" s="1014"/>
      <c r="AD131" s="1014"/>
      <c r="AE131" s="1015"/>
      <c r="AF131" s="1013">
        <v>8128699</v>
      </c>
      <c r="AG131" s="1014"/>
      <c r="AH131" s="1014"/>
      <c r="AI131" s="1014"/>
      <c r="AJ131" s="1015"/>
      <c r="AK131" s="1013">
        <v>8135898</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38.4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9.5481431229999991</v>
      </c>
      <c r="AB132" s="1130"/>
      <c r="AC132" s="1130"/>
      <c r="AD132" s="1130"/>
      <c r="AE132" s="1131"/>
      <c r="AF132" s="1132">
        <v>8.8446502939999991</v>
      </c>
      <c r="AG132" s="1130"/>
      <c r="AH132" s="1130"/>
      <c r="AI132" s="1130"/>
      <c r="AJ132" s="1131"/>
      <c r="AK132" s="1132">
        <v>9.1580302509999996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10.9</v>
      </c>
      <c r="AB133" s="1113"/>
      <c r="AC133" s="1113"/>
      <c r="AD133" s="1113"/>
      <c r="AE133" s="1114"/>
      <c r="AF133" s="1112">
        <v>9.6999999999999993</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85" zoomScaleNormal="85" zoomScaleSheetLayoutView="85" workbookViewId="0">
      <selection activeCell="Q20" sqref="Q20:U2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horizontalDpi="4294967292"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49" zoomScale="85" zoomScaleNormal="85" zoomScaleSheetLayoutView="55" workbookViewId="0">
      <selection activeCell="Q20" sqref="Q20:U2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4294967292"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 workbookViewId="0">
      <selection activeCell="Q20" sqref="Q20:U2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2276242</v>
      </c>
      <c r="L9" s="266">
        <v>61915</v>
      </c>
      <c r="M9" s="267">
        <v>88814</v>
      </c>
      <c r="N9" s="268">
        <v>-30.3</v>
      </c>
    </row>
    <row r="10" spans="1:16" x14ac:dyDescent="0.15">
      <c r="A10" s="250"/>
      <c r="B10" s="246"/>
      <c r="C10" s="246"/>
      <c r="D10" s="246"/>
      <c r="E10" s="246"/>
      <c r="F10" s="246"/>
      <c r="G10" s="1152" t="s">
        <v>477</v>
      </c>
      <c r="H10" s="1153"/>
      <c r="I10" s="1153"/>
      <c r="J10" s="1154"/>
      <c r="K10" s="269">
        <v>76302</v>
      </c>
      <c r="L10" s="270">
        <v>2075</v>
      </c>
      <c r="M10" s="271">
        <v>7348</v>
      </c>
      <c r="N10" s="272">
        <v>-71.8</v>
      </c>
    </row>
    <row r="11" spans="1:16" ht="13.5" customHeight="1" x14ac:dyDescent="0.15">
      <c r="A11" s="250"/>
      <c r="B11" s="246"/>
      <c r="C11" s="246"/>
      <c r="D11" s="246"/>
      <c r="E11" s="246"/>
      <c r="F11" s="246"/>
      <c r="G11" s="1152" t="s">
        <v>478</v>
      </c>
      <c r="H11" s="1153"/>
      <c r="I11" s="1153"/>
      <c r="J11" s="1154"/>
      <c r="K11" s="269">
        <v>371942</v>
      </c>
      <c r="L11" s="270">
        <v>10117</v>
      </c>
      <c r="M11" s="271">
        <v>9064</v>
      </c>
      <c r="N11" s="272">
        <v>11.6</v>
      </c>
    </row>
    <row r="12" spans="1:16" ht="13.5" customHeight="1" x14ac:dyDescent="0.15">
      <c r="A12" s="250"/>
      <c r="B12" s="246"/>
      <c r="C12" s="246"/>
      <c r="D12" s="246"/>
      <c r="E12" s="246"/>
      <c r="F12" s="246"/>
      <c r="G12" s="1152" t="s">
        <v>479</v>
      </c>
      <c r="H12" s="1153"/>
      <c r="I12" s="1153"/>
      <c r="J12" s="1154"/>
      <c r="K12" s="269" t="s">
        <v>480</v>
      </c>
      <c r="L12" s="270" t="s">
        <v>480</v>
      </c>
      <c r="M12" s="271">
        <v>917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11</v>
      </c>
      <c r="N13" s="272" t="s">
        <v>480</v>
      </c>
    </row>
    <row r="14" spans="1:16" ht="13.5" customHeight="1" x14ac:dyDescent="0.15">
      <c r="A14" s="250"/>
      <c r="B14" s="246"/>
      <c r="C14" s="246"/>
      <c r="D14" s="246"/>
      <c r="E14" s="246"/>
      <c r="F14" s="246"/>
      <c r="G14" s="1152" t="s">
        <v>482</v>
      </c>
      <c r="H14" s="1153"/>
      <c r="I14" s="1153"/>
      <c r="J14" s="1154"/>
      <c r="K14" s="269">
        <v>126461</v>
      </c>
      <c r="L14" s="270">
        <v>3440</v>
      </c>
      <c r="M14" s="271">
        <v>3976</v>
      </c>
      <c r="N14" s="272">
        <v>-13.5</v>
      </c>
    </row>
    <row r="15" spans="1:16" ht="13.5" customHeight="1" x14ac:dyDescent="0.15">
      <c r="A15" s="250"/>
      <c r="B15" s="246"/>
      <c r="C15" s="246"/>
      <c r="D15" s="246"/>
      <c r="E15" s="246"/>
      <c r="F15" s="246"/>
      <c r="G15" s="1152" t="s">
        <v>483</v>
      </c>
      <c r="H15" s="1153"/>
      <c r="I15" s="1153"/>
      <c r="J15" s="1154"/>
      <c r="K15" s="269">
        <v>52342</v>
      </c>
      <c r="L15" s="270">
        <v>1424</v>
      </c>
      <c r="M15" s="271">
        <v>2094</v>
      </c>
      <c r="N15" s="272">
        <v>-32</v>
      </c>
    </row>
    <row r="16" spans="1:16" x14ac:dyDescent="0.15">
      <c r="A16" s="250"/>
      <c r="B16" s="246"/>
      <c r="C16" s="246"/>
      <c r="D16" s="246"/>
      <c r="E16" s="246"/>
      <c r="F16" s="246"/>
      <c r="G16" s="1155" t="s">
        <v>484</v>
      </c>
      <c r="H16" s="1156"/>
      <c r="I16" s="1156"/>
      <c r="J16" s="1157"/>
      <c r="K16" s="270">
        <v>-230897</v>
      </c>
      <c r="L16" s="270">
        <v>-6281</v>
      </c>
      <c r="M16" s="271">
        <v>-9674</v>
      </c>
      <c r="N16" s="272">
        <v>-35.1</v>
      </c>
    </row>
    <row r="17" spans="1:16" x14ac:dyDescent="0.15">
      <c r="A17" s="250"/>
      <c r="B17" s="246"/>
      <c r="C17" s="246"/>
      <c r="D17" s="246"/>
      <c r="E17" s="246"/>
      <c r="F17" s="246"/>
      <c r="G17" s="1155" t="s">
        <v>170</v>
      </c>
      <c r="H17" s="1156"/>
      <c r="I17" s="1156"/>
      <c r="J17" s="1157"/>
      <c r="K17" s="270">
        <v>2672392</v>
      </c>
      <c r="L17" s="270">
        <v>72690</v>
      </c>
      <c r="M17" s="271">
        <v>102550</v>
      </c>
      <c r="N17" s="272">
        <v>-29.1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6.75</v>
      </c>
      <c r="L21" s="283">
        <v>9.9600000000000009</v>
      </c>
      <c r="M21" s="284">
        <v>-3.21</v>
      </c>
      <c r="N21" s="251"/>
      <c r="O21" s="285"/>
      <c r="P21" s="281"/>
    </row>
    <row r="22" spans="1:16" s="286" customFormat="1" x14ac:dyDescent="0.15">
      <c r="A22" s="281"/>
      <c r="B22" s="251"/>
      <c r="C22" s="251"/>
      <c r="D22" s="251"/>
      <c r="E22" s="251"/>
      <c r="F22" s="251"/>
      <c r="G22" s="1147" t="s">
        <v>490</v>
      </c>
      <c r="H22" s="1148"/>
      <c r="I22" s="1148"/>
      <c r="J22" s="1149"/>
      <c r="K22" s="287">
        <v>99.6</v>
      </c>
      <c r="L22" s="288">
        <v>97.8</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1397692</v>
      </c>
      <c r="L32" s="296">
        <v>38018</v>
      </c>
      <c r="M32" s="297">
        <v>68120</v>
      </c>
      <c r="N32" s="298">
        <v>-44.2</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13</v>
      </c>
      <c r="N34" s="298" t="s">
        <v>480</v>
      </c>
    </row>
    <row r="35" spans="1:16" ht="27" customHeight="1" x14ac:dyDescent="0.15">
      <c r="A35" s="250"/>
      <c r="B35" s="246"/>
      <c r="C35" s="246"/>
      <c r="D35" s="246"/>
      <c r="E35" s="246"/>
      <c r="F35" s="246"/>
      <c r="G35" s="1163" t="s">
        <v>497</v>
      </c>
      <c r="H35" s="1164"/>
      <c r="I35" s="1164"/>
      <c r="J35" s="1165"/>
      <c r="K35" s="296">
        <v>383245</v>
      </c>
      <c r="L35" s="296">
        <v>10424</v>
      </c>
      <c r="M35" s="297">
        <v>17609</v>
      </c>
      <c r="N35" s="298">
        <v>-40.799999999999997</v>
      </c>
    </row>
    <row r="36" spans="1:16" ht="27" customHeight="1" x14ac:dyDescent="0.15">
      <c r="A36" s="250"/>
      <c r="B36" s="246"/>
      <c r="C36" s="246"/>
      <c r="D36" s="246"/>
      <c r="E36" s="246"/>
      <c r="F36" s="246"/>
      <c r="G36" s="1163" t="s">
        <v>498</v>
      </c>
      <c r="H36" s="1164"/>
      <c r="I36" s="1164"/>
      <c r="J36" s="1165"/>
      <c r="K36" s="296">
        <v>294041</v>
      </c>
      <c r="L36" s="296">
        <v>7998</v>
      </c>
      <c r="M36" s="297">
        <v>2944</v>
      </c>
      <c r="N36" s="298">
        <v>171.7</v>
      </c>
    </row>
    <row r="37" spans="1:16" ht="13.5" customHeight="1" x14ac:dyDescent="0.15">
      <c r="A37" s="250"/>
      <c r="B37" s="246"/>
      <c r="C37" s="246"/>
      <c r="D37" s="246"/>
      <c r="E37" s="246"/>
      <c r="F37" s="246"/>
      <c r="G37" s="1163" t="s">
        <v>499</v>
      </c>
      <c r="H37" s="1164"/>
      <c r="I37" s="1164"/>
      <c r="J37" s="1165"/>
      <c r="K37" s="296">
        <v>302191</v>
      </c>
      <c r="L37" s="296">
        <v>8220</v>
      </c>
      <c r="M37" s="297">
        <v>1200</v>
      </c>
      <c r="N37" s="298">
        <v>585</v>
      </c>
    </row>
    <row r="38" spans="1:16" ht="27" customHeight="1" x14ac:dyDescent="0.15">
      <c r="A38" s="250"/>
      <c r="B38" s="246"/>
      <c r="C38" s="246"/>
      <c r="D38" s="246"/>
      <c r="E38" s="246"/>
      <c r="F38" s="246"/>
      <c r="G38" s="1166" t="s">
        <v>500</v>
      </c>
      <c r="H38" s="1167"/>
      <c r="I38" s="1167"/>
      <c r="J38" s="1168"/>
      <c r="K38" s="299" t="s">
        <v>480</v>
      </c>
      <c r="L38" s="299" t="s">
        <v>480</v>
      </c>
      <c r="M38" s="300">
        <v>5</v>
      </c>
      <c r="N38" s="301" t="s">
        <v>480</v>
      </c>
      <c r="O38" s="295"/>
    </row>
    <row r="39" spans="1:16" x14ac:dyDescent="0.15">
      <c r="A39" s="250"/>
      <c r="B39" s="246"/>
      <c r="C39" s="246"/>
      <c r="D39" s="246"/>
      <c r="E39" s="246"/>
      <c r="F39" s="246"/>
      <c r="G39" s="1166" t="s">
        <v>501</v>
      </c>
      <c r="H39" s="1167"/>
      <c r="I39" s="1167"/>
      <c r="J39" s="1168"/>
      <c r="K39" s="302">
        <v>-291994</v>
      </c>
      <c r="L39" s="302">
        <v>-7942</v>
      </c>
      <c r="M39" s="303">
        <v>-3946</v>
      </c>
      <c r="N39" s="304">
        <v>101.3</v>
      </c>
      <c r="O39" s="295"/>
    </row>
    <row r="40" spans="1:16" ht="27" customHeight="1" x14ac:dyDescent="0.15">
      <c r="A40" s="250"/>
      <c r="B40" s="246"/>
      <c r="C40" s="246"/>
      <c r="D40" s="246"/>
      <c r="E40" s="246"/>
      <c r="F40" s="246"/>
      <c r="G40" s="1163" t="s">
        <v>502</v>
      </c>
      <c r="H40" s="1164"/>
      <c r="I40" s="1164"/>
      <c r="J40" s="1165"/>
      <c r="K40" s="302">
        <v>-1340087</v>
      </c>
      <c r="L40" s="302">
        <v>-36451</v>
      </c>
      <c r="M40" s="303">
        <v>-59158</v>
      </c>
      <c r="N40" s="304">
        <v>-38.4</v>
      </c>
      <c r="O40" s="295"/>
    </row>
    <row r="41" spans="1:16" x14ac:dyDescent="0.15">
      <c r="A41" s="250"/>
      <c r="B41" s="246"/>
      <c r="C41" s="246"/>
      <c r="D41" s="246"/>
      <c r="E41" s="246"/>
      <c r="F41" s="246"/>
      <c r="G41" s="1169" t="s">
        <v>281</v>
      </c>
      <c r="H41" s="1170"/>
      <c r="I41" s="1170"/>
      <c r="J41" s="1171"/>
      <c r="K41" s="296">
        <v>745088</v>
      </c>
      <c r="L41" s="302">
        <v>20267</v>
      </c>
      <c r="M41" s="303">
        <v>26787</v>
      </c>
      <c r="N41" s="304">
        <v>-24.3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1464992</v>
      </c>
      <c r="J51" s="322">
        <v>38242</v>
      </c>
      <c r="K51" s="323">
        <v>43.1</v>
      </c>
      <c r="L51" s="324">
        <v>75709</v>
      </c>
      <c r="M51" s="325">
        <v>12.7</v>
      </c>
      <c r="N51" s="326">
        <v>30.4</v>
      </c>
    </row>
    <row r="52" spans="1:14" x14ac:dyDescent="0.15">
      <c r="A52" s="250"/>
      <c r="B52" s="246"/>
      <c r="C52" s="246"/>
      <c r="D52" s="246"/>
      <c r="E52" s="246"/>
      <c r="F52" s="246"/>
      <c r="G52" s="327"/>
      <c r="H52" s="328" t="s">
        <v>513</v>
      </c>
      <c r="I52" s="329">
        <v>828948</v>
      </c>
      <c r="J52" s="330">
        <v>21639</v>
      </c>
      <c r="K52" s="331">
        <v>29.8</v>
      </c>
      <c r="L52" s="332">
        <v>35212</v>
      </c>
      <c r="M52" s="333">
        <v>0</v>
      </c>
      <c r="N52" s="334">
        <v>29.8</v>
      </c>
    </row>
    <row r="53" spans="1:14" x14ac:dyDescent="0.15">
      <c r="A53" s="250"/>
      <c r="B53" s="246"/>
      <c r="C53" s="246"/>
      <c r="D53" s="246"/>
      <c r="E53" s="246"/>
      <c r="F53" s="246"/>
      <c r="G53" s="312" t="s">
        <v>514</v>
      </c>
      <c r="H53" s="313"/>
      <c r="I53" s="321">
        <v>2532630</v>
      </c>
      <c r="J53" s="322">
        <v>66506</v>
      </c>
      <c r="K53" s="323">
        <v>73.900000000000006</v>
      </c>
      <c r="L53" s="324">
        <v>90961</v>
      </c>
      <c r="M53" s="325">
        <v>20.100000000000001</v>
      </c>
      <c r="N53" s="326">
        <v>53.8</v>
      </c>
    </row>
    <row r="54" spans="1:14" x14ac:dyDescent="0.15">
      <c r="A54" s="250"/>
      <c r="B54" s="246"/>
      <c r="C54" s="246"/>
      <c r="D54" s="246"/>
      <c r="E54" s="246"/>
      <c r="F54" s="246"/>
      <c r="G54" s="327"/>
      <c r="H54" s="328" t="s">
        <v>513</v>
      </c>
      <c r="I54" s="329">
        <v>905657</v>
      </c>
      <c r="J54" s="330">
        <v>23782</v>
      </c>
      <c r="K54" s="331">
        <v>9.9</v>
      </c>
      <c r="L54" s="332">
        <v>37720</v>
      </c>
      <c r="M54" s="333">
        <v>7.1</v>
      </c>
      <c r="N54" s="334">
        <v>2.8</v>
      </c>
    </row>
    <row r="55" spans="1:14" x14ac:dyDescent="0.15">
      <c r="A55" s="250"/>
      <c r="B55" s="246"/>
      <c r="C55" s="246"/>
      <c r="D55" s="246"/>
      <c r="E55" s="246"/>
      <c r="F55" s="246"/>
      <c r="G55" s="312" t="s">
        <v>515</v>
      </c>
      <c r="H55" s="313"/>
      <c r="I55" s="321">
        <v>3556335</v>
      </c>
      <c r="J55" s="322">
        <v>94270</v>
      </c>
      <c r="K55" s="323">
        <v>41.7</v>
      </c>
      <c r="L55" s="324">
        <v>106614</v>
      </c>
      <c r="M55" s="325">
        <v>17.2</v>
      </c>
      <c r="N55" s="326">
        <v>24.5</v>
      </c>
    </row>
    <row r="56" spans="1:14" x14ac:dyDescent="0.15">
      <c r="A56" s="250"/>
      <c r="B56" s="246"/>
      <c r="C56" s="246"/>
      <c r="D56" s="246"/>
      <c r="E56" s="246"/>
      <c r="F56" s="246"/>
      <c r="G56" s="327"/>
      <c r="H56" s="328" t="s">
        <v>513</v>
      </c>
      <c r="I56" s="329">
        <v>1707151</v>
      </c>
      <c r="J56" s="330">
        <v>45253</v>
      </c>
      <c r="K56" s="331">
        <v>90.3</v>
      </c>
      <c r="L56" s="332">
        <v>45545</v>
      </c>
      <c r="M56" s="333">
        <v>20.7</v>
      </c>
      <c r="N56" s="334">
        <v>69.599999999999994</v>
      </c>
    </row>
    <row r="57" spans="1:14" x14ac:dyDescent="0.15">
      <c r="A57" s="250"/>
      <c r="B57" s="246"/>
      <c r="C57" s="246"/>
      <c r="D57" s="246"/>
      <c r="E57" s="246"/>
      <c r="F57" s="246"/>
      <c r="G57" s="312" t="s">
        <v>516</v>
      </c>
      <c r="H57" s="313"/>
      <c r="I57" s="321">
        <v>1947875</v>
      </c>
      <c r="J57" s="322">
        <v>52357</v>
      </c>
      <c r="K57" s="323">
        <v>-44.5</v>
      </c>
      <c r="L57" s="324">
        <v>85459</v>
      </c>
      <c r="M57" s="325">
        <v>-19.8</v>
      </c>
      <c r="N57" s="326">
        <v>-24.7</v>
      </c>
    </row>
    <row r="58" spans="1:14" x14ac:dyDescent="0.15">
      <c r="A58" s="250"/>
      <c r="B58" s="246"/>
      <c r="C58" s="246"/>
      <c r="D58" s="246"/>
      <c r="E58" s="246"/>
      <c r="F58" s="246"/>
      <c r="G58" s="327"/>
      <c r="H58" s="328" t="s">
        <v>513</v>
      </c>
      <c r="I58" s="329">
        <v>1512261</v>
      </c>
      <c r="J58" s="330">
        <v>40648</v>
      </c>
      <c r="K58" s="331">
        <v>-10.199999999999999</v>
      </c>
      <c r="L58" s="332">
        <v>44378</v>
      </c>
      <c r="M58" s="333">
        <v>-2.6</v>
      </c>
      <c r="N58" s="334">
        <v>-7.6</v>
      </c>
    </row>
    <row r="59" spans="1:14" x14ac:dyDescent="0.15">
      <c r="A59" s="250"/>
      <c r="B59" s="246"/>
      <c r="C59" s="246"/>
      <c r="D59" s="246"/>
      <c r="E59" s="246"/>
      <c r="F59" s="246"/>
      <c r="G59" s="312" t="s">
        <v>517</v>
      </c>
      <c r="H59" s="313"/>
      <c r="I59" s="321">
        <v>1995677</v>
      </c>
      <c r="J59" s="322">
        <v>54283</v>
      </c>
      <c r="K59" s="323">
        <v>3.7</v>
      </c>
      <c r="L59" s="324">
        <v>83280</v>
      </c>
      <c r="M59" s="325">
        <v>-2.5</v>
      </c>
      <c r="N59" s="326">
        <v>6.2</v>
      </c>
    </row>
    <row r="60" spans="1:14" x14ac:dyDescent="0.15">
      <c r="A60" s="250"/>
      <c r="B60" s="246"/>
      <c r="C60" s="246"/>
      <c r="D60" s="246"/>
      <c r="E60" s="246"/>
      <c r="F60" s="246"/>
      <c r="G60" s="327"/>
      <c r="H60" s="328" t="s">
        <v>513</v>
      </c>
      <c r="I60" s="335">
        <v>1717281</v>
      </c>
      <c r="J60" s="330">
        <v>46711</v>
      </c>
      <c r="K60" s="331">
        <v>14.9</v>
      </c>
      <c r="L60" s="332">
        <v>43123</v>
      </c>
      <c r="M60" s="333">
        <v>-2.8</v>
      </c>
      <c r="N60" s="334">
        <v>17.7</v>
      </c>
    </row>
    <row r="61" spans="1:14" x14ac:dyDescent="0.15">
      <c r="A61" s="250"/>
      <c r="B61" s="246"/>
      <c r="C61" s="246"/>
      <c r="D61" s="246"/>
      <c r="E61" s="246"/>
      <c r="F61" s="246"/>
      <c r="G61" s="312" t="s">
        <v>518</v>
      </c>
      <c r="H61" s="336"/>
      <c r="I61" s="337">
        <v>2299502</v>
      </c>
      <c r="J61" s="338">
        <v>61132</v>
      </c>
      <c r="K61" s="339">
        <v>23.6</v>
      </c>
      <c r="L61" s="340">
        <v>88405</v>
      </c>
      <c r="M61" s="341">
        <v>5.5</v>
      </c>
      <c r="N61" s="326">
        <v>18.100000000000001</v>
      </c>
    </row>
    <row r="62" spans="1:14" x14ac:dyDescent="0.15">
      <c r="A62" s="250"/>
      <c r="B62" s="246"/>
      <c r="C62" s="246"/>
      <c r="D62" s="246"/>
      <c r="E62" s="246"/>
      <c r="F62" s="246"/>
      <c r="G62" s="327"/>
      <c r="H62" s="328" t="s">
        <v>513</v>
      </c>
      <c r="I62" s="329">
        <v>1334260</v>
      </c>
      <c r="J62" s="330">
        <v>35607</v>
      </c>
      <c r="K62" s="331">
        <v>26.9</v>
      </c>
      <c r="L62" s="332">
        <v>41196</v>
      </c>
      <c r="M62" s="333">
        <v>4.5</v>
      </c>
      <c r="N62" s="334">
        <v>22.4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orizont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78" zoomScale="85" zoomScaleNormal="85" zoomScaleSheetLayoutView="55" workbookViewId="0">
      <selection activeCell="Q20" sqref="Q20:U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4294967292"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1" zoomScale="70" zoomScaleNormal="70" zoomScaleSheetLayoutView="55" workbookViewId="0">
      <selection activeCell="M89" sqref="M8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4294967292"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16.100000000000001</v>
      </c>
      <c r="G47" s="12">
        <v>18.05</v>
      </c>
      <c r="H47" s="12">
        <v>18.68</v>
      </c>
      <c r="I47" s="12">
        <v>21.4</v>
      </c>
      <c r="J47" s="13">
        <v>22.37</v>
      </c>
    </row>
    <row r="48" spans="2:10" ht="57.75" customHeight="1" x14ac:dyDescent="0.15">
      <c r="B48" s="14"/>
      <c r="C48" s="1174" t="s">
        <v>4</v>
      </c>
      <c r="D48" s="1174"/>
      <c r="E48" s="1175"/>
      <c r="F48" s="15">
        <v>8.09</v>
      </c>
      <c r="G48" s="16">
        <v>5.61</v>
      </c>
      <c r="H48" s="16">
        <v>2.88</v>
      </c>
      <c r="I48" s="16">
        <v>5.78</v>
      </c>
      <c r="J48" s="17">
        <v>4.84</v>
      </c>
    </row>
    <row r="49" spans="2:10" ht="57.75" customHeight="1" thickBot="1" x14ac:dyDescent="0.2">
      <c r="B49" s="18"/>
      <c r="C49" s="1176" t="s">
        <v>5</v>
      </c>
      <c r="D49" s="1176"/>
      <c r="E49" s="1177"/>
      <c r="F49" s="19">
        <v>0.48</v>
      </c>
      <c r="G49" s="20" t="s">
        <v>525</v>
      </c>
      <c r="H49" s="20" t="s">
        <v>526</v>
      </c>
      <c r="I49" s="20">
        <v>5.68</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2"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2018-02-16T09:58:53Z</cp:lastPrinted>
  <dcterms:created xsi:type="dcterms:W3CDTF">2018-01-24T03:48:20Z</dcterms:created>
  <dcterms:modified xsi:type="dcterms:W3CDTF">2018-11-05T02:42:02Z</dcterms:modified>
  <cp:category/>
</cp:coreProperties>
</file>